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ERSENY\NEMES\Nt23\Adatbázis\"/>
    </mc:Choice>
  </mc:AlternateContent>
  <xr:revisionPtr revIDLastSave="0" documentId="13_ncr:1_{95D630DA-6CA6-4822-9A93-4D0CF8AB35D2}" xr6:coauthVersionLast="47" xr6:coauthVersionMax="47" xr10:uidLastSave="{00000000-0000-0000-0000-000000000000}"/>
  <bookViews>
    <workbookView xWindow="-120" yWindow="-120" windowWidth="29040" windowHeight="15840" tabRatio="150" xr2:uid="{00000000-000D-0000-FFFF-FFFF00000000}"/>
  </bookViews>
  <sheets>
    <sheet name="Eredmény" sheetId="1" r:id="rId1"/>
  </sheets>
  <definedNames>
    <definedName name="_xlnm._FilterDatabase" localSheetId="0" hidden="1">Eredmény!$A$1:$Q$71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4" i="1" l="1"/>
  <c r="M73" i="1"/>
  <c r="G73" i="1"/>
  <c r="H73" i="1"/>
  <c r="I73" i="1"/>
  <c r="J73" i="1"/>
  <c r="K73" i="1"/>
  <c r="L73" i="1"/>
  <c r="N73" i="1"/>
  <c r="O73" i="1"/>
  <c r="G74" i="1"/>
  <c r="H74" i="1"/>
  <c r="I74" i="1"/>
  <c r="J74" i="1"/>
  <c r="K74" i="1"/>
  <c r="L74" i="1"/>
  <c r="N74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<sst xmlns="http://schemas.openxmlformats.org/spreadsheetml/2006/main" count="300" uniqueCount="191">
  <si>
    <t>Fazekas Mihály Gimnázium</t>
  </si>
  <si>
    <t>Budapest</t>
  </si>
  <si>
    <t>Kölcsey Ferenc Főgimnázium</t>
  </si>
  <si>
    <t>Szatmárnémeti</t>
  </si>
  <si>
    <t>Debrecen</t>
  </si>
  <si>
    <t>Lovassy László Gimnázium</t>
  </si>
  <si>
    <t>Veszprém</t>
  </si>
  <si>
    <t>Szeged</t>
  </si>
  <si>
    <t>Eger</t>
  </si>
  <si>
    <t>Hely</t>
  </si>
  <si>
    <t>Tanuló</t>
  </si>
  <si>
    <t>Iskola</t>
  </si>
  <si>
    <t>Város</t>
  </si>
  <si>
    <t>Osztály</t>
  </si>
  <si>
    <t>iii1</t>
  </si>
  <si>
    <t>iii2</t>
  </si>
  <si>
    <t>iii3</t>
  </si>
  <si>
    <t>iii4</t>
  </si>
  <si>
    <t>iii5</t>
  </si>
  <si>
    <t>Győr</t>
  </si>
  <si>
    <t>Óbudai Árpád Gimnázium</t>
  </si>
  <si>
    <t>Kőbányai Szent László Gimnázium</t>
  </si>
  <si>
    <t>Simon Gyula</t>
  </si>
  <si>
    <t>Felkészítő tanár</t>
  </si>
  <si>
    <t>F2</t>
  </si>
  <si>
    <t>F3</t>
  </si>
  <si>
    <t>Sztojcsevné Fekete Mária</t>
  </si>
  <si>
    <t>Berzsenyi Dániel Gimnázium</t>
  </si>
  <si>
    <t>Békásmegyeri Veres Péter Gimnázium</t>
  </si>
  <si>
    <t>Debreceni Fazekas Mihály Gimnázium</t>
  </si>
  <si>
    <t>Vác</t>
  </si>
  <si>
    <t>iii6</t>
  </si>
  <si>
    <t>Szegedi Radnóti Miklós Kísérleti Gimnázium</t>
  </si>
  <si>
    <t>Dunakeszi Radnóti Miklós Gimnázium</t>
  </si>
  <si>
    <t>Dunakeszi</t>
  </si>
  <si>
    <t>Lutter András</t>
  </si>
  <si>
    <t>CEOI válogató</t>
  </si>
  <si>
    <t>Földes Ferenc Gimnázium</t>
  </si>
  <si>
    <t>Miskolc</t>
  </si>
  <si>
    <t>Csató Endre</t>
  </si>
  <si>
    <t>Batthyány Lajos Gimnázium</t>
  </si>
  <si>
    <t>Nagykanizsa</t>
  </si>
  <si>
    <t>Nikházy László</t>
  </si>
  <si>
    <t>Szent István Gimnázium</t>
  </si>
  <si>
    <t>ELTE Radnóti Miklós Gyakorló Általános Iskola és Gyakorló Gimnázium</t>
  </si>
  <si>
    <t>Tasnádi Ildikó</t>
  </si>
  <si>
    <t>Kecskemét</t>
  </si>
  <si>
    <t>Szigetszentmiklós</t>
  </si>
  <si>
    <t>Herman József</t>
  </si>
  <si>
    <t>Makai Tamás</t>
  </si>
  <si>
    <t>Krajnyák Attila</t>
  </si>
  <si>
    <t>Báder Anikó</t>
  </si>
  <si>
    <t>Dobó Katalin Gimnázium</t>
  </si>
  <si>
    <t>Esztergom</t>
  </si>
  <si>
    <t>Motesiczki Ottó</t>
  </si>
  <si>
    <t>Neumann János Gimnázium, Technikum és Kollégium</t>
  </si>
  <si>
    <t>Pécsi Janus Pannonius Gimnázium</t>
  </si>
  <si>
    <t>Pécs</t>
  </si>
  <si>
    <t>S</t>
  </si>
  <si>
    <t>Átlag:</t>
  </si>
  <si>
    <t>Maximum (db):</t>
  </si>
  <si>
    <t>Szigetszentmiklósi Batthyány Kázmér Gimnázium</t>
  </si>
  <si>
    <t>Fülöp Máté</t>
  </si>
  <si>
    <t>Molnár István Ádám</t>
  </si>
  <si>
    <t>Czanik Pál</t>
  </si>
  <si>
    <t>Horváth-Varga Márton</t>
  </si>
  <si>
    <t>Ferences Gimnázium</t>
  </si>
  <si>
    <t>Szentendre</t>
  </si>
  <si>
    <t>VSzC Boronkay György Műszaki Technikum és Gimnázium</t>
  </si>
  <si>
    <t>Csáki Botond Benjámin</t>
  </si>
  <si>
    <t>Tassy Gergely</t>
  </si>
  <si>
    <t>Keresztély Zsófia</t>
  </si>
  <si>
    <t>Gyönki Dominik Botond</t>
  </si>
  <si>
    <t>Mészáros-Komáromy Botond</t>
  </si>
  <si>
    <t>Siegler Gábor</t>
  </si>
  <si>
    <t>Ocskó Nándor</t>
  </si>
  <si>
    <t>Tallian Franciska</t>
  </si>
  <si>
    <t>Anghelyi Gergő</t>
  </si>
  <si>
    <t>Agócs Zoltán</t>
  </si>
  <si>
    <t>Kun-Baumann Bálint</t>
  </si>
  <si>
    <t>Csipke Márton</t>
  </si>
  <si>
    <t>Tamási Áron Gimnázium</t>
  </si>
  <si>
    <t>Székelyudvarhely</t>
  </si>
  <si>
    <t>Tran Dávid</t>
  </si>
  <si>
    <t>Tóth Martin</t>
  </si>
  <si>
    <t>Nagy Martin</t>
  </si>
  <si>
    <t>Eőry Sándor</t>
  </si>
  <si>
    <t>Szabó László</t>
  </si>
  <si>
    <t>Bolyai Farkas Elméleti Líceum</t>
  </si>
  <si>
    <t>Marosvásárhely</t>
  </si>
  <si>
    <t>Bányai Júlia Gimnázium</t>
  </si>
  <si>
    <t>Nguyen Kim Dorka</t>
  </si>
  <si>
    <t>IOI válogató</t>
  </si>
  <si>
    <t>Görömbey Tamás</t>
  </si>
  <si>
    <t>Csató Endre, Horváth Gyula, Nikházy László, Takács Imre, Tóth Gellért, Weisz Ágoston, Zsakó László</t>
  </si>
  <si>
    <t>Borbásné Penke Judit, Molnár-Sáska Ildikó, Molnár-Sáska Zoltán, Nikházy László,Tóth Gellért</t>
  </si>
  <si>
    <t>Tassy Gergely, Nikházy László, Tóth Gellért</t>
  </si>
  <si>
    <t>Vámosi Bendegúz Péter</t>
  </si>
  <si>
    <t>Tóth Gellért, Gyimesi Péter, Nikházy László, Weisz Ágoston, Sásdi Mariann</t>
  </si>
  <si>
    <t>Szilágyi Balázs</t>
  </si>
  <si>
    <t>Tóth Tamás, Szalayné Tahy Zsuzsanna, Viczián András, Nikházy László</t>
  </si>
  <si>
    <t>Csató Endre, Takács Imre</t>
  </si>
  <si>
    <t>Zsömböly Balázs András</t>
  </si>
  <si>
    <t xml:space="preserve"> Borbásné Penke Judit, Molnár-Sáska Ildikó, Nikházy László</t>
  </si>
  <si>
    <t>Horváth Ábel</t>
  </si>
  <si>
    <t>Vargáné Szukics Sarolta, Leitereg András, Herczeg Katalin,  Nikházy László</t>
  </si>
  <si>
    <t>Sarusi-Kiss Balázs</t>
  </si>
  <si>
    <t>Szabó Áron </t>
  </si>
  <si>
    <t>Borbásné Penke Judit, Molnár-Sáska Ildikó, Nikházy László, Weisz Ágoston</t>
  </si>
  <si>
    <t>Nagy Korina Vanda</t>
  </si>
  <si>
    <t>Krett György; Viczián András; Kiss Róbert; Nikházy László</t>
  </si>
  <si>
    <t>Sásdi Mariann, Nikházy László</t>
  </si>
  <si>
    <t>Juhász-Molnár Erik</t>
  </si>
  <si>
    <t>Molnár-Sáska Zoltán, Gyimesi Péter, Tóth Gellért, Nikházy László, Sásdi Mariann, Weisz Ágoston</t>
  </si>
  <si>
    <t>Vaszary Krisztián</t>
  </si>
  <si>
    <t>Kazinczy Ferenc Gimnázium</t>
  </si>
  <si>
    <t>Ritzinger Lajos</t>
  </si>
  <si>
    <t>Demeter Csaba Attila</t>
  </si>
  <si>
    <t>Szilágyi Szilárd</t>
  </si>
  <si>
    <t>Jakab Irma-Tünde</t>
  </si>
  <si>
    <t>Horváth Dóra</t>
  </si>
  <si>
    <t>Győri SZC Baksa Kálmán Két Tanítási Nyelvű Gimnázium</t>
  </si>
  <si>
    <t>Tamás Márk Florian</t>
  </si>
  <si>
    <t>Tordai Krisztián</t>
  </si>
  <si>
    <t>Szélyes Emőke, Bartus Emőke</t>
  </si>
  <si>
    <t>Szakács Ébel-Andor</t>
  </si>
  <si>
    <t>Zentai Péter</t>
  </si>
  <si>
    <t>Molnár Katalin</t>
  </si>
  <si>
    <t>Széles Zsombor</t>
  </si>
  <si>
    <t xml:space="preserve">Koós Andor </t>
  </si>
  <si>
    <t>Csató Endre, Kovács Benedek</t>
  </si>
  <si>
    <t>Gádoros Kata</t>
  </si>
  <si>
    <t>Ali Richárd</t>
  </si>
  <si>
    <t>Török Ignác Gimnázium</t>
  </si>
  <si>
    <t>Gödöllő</t>
  </si>
  <si>
    <t>Pásztorné Petrétei Noémi</t>
  </si>
  <si>
    <t>Fucskár Emíl</t>
  </si>
  <si>
    <t>Németh László Gimnázium</t>
  </si>
  <si>
    <t>Varga Attila</t>
  </si>
  <si>
    <t>Ha Nguyen Bence</t>
  </si>
  <si>
    <t>Lehotai Gergely</t>
  </si>
  <si>
    <t>Ódor Péter</t>
  </si>
  <si>
    <t>Miszori Gergő</t>
  </si>
  <si>
    <t xml:space="preserve">Dr. Kelemen András Félix </t>
  </si>
  <si>
    <t>Takách Máté</t>
  </si>
  <si>
    <t>ELTE Apáczai Csere János Gimnázium</t>
  </si>
  <si>
    <t>Pirity Tamás</t>
  </si>
  <si>
    <t>Bencze Mátyás</t>
  </si>
  <si>
    <t>Dénes Ildikó</t>
  </si>
  <si>
    <t>Dominyák András</t>
  </si>
  <si>
    <t>Gerencsér László</t>
  </si>
  <si>
    <t>Török András</t>
  </si>
  <si>
    <t>Diószeghy Erzsébet</t>
  </si>
  <si>
    <t>Varga Benedek</t>
  </si>
  <si>
    <t>Petrányi Lilla</t>
  </si>
  <si>
    <t>Bővíz Dániel</t>
  </si>
  <si>
    <t>Dang Nhat Tai</t>
  </si>
  <si>
    <t>Borbásné Penke Judit, Molnár-Sáska Ildikó, Nikházy László</t>
  </si>
  <si>
    <t>Hárs Kende</t>
  </si>
  <si>
    <t>Bíró Artúr</t>
  </si>
  <si>
    <t>Zemen Gábor</t>
  </si>
  <si>
    <t>Szabó Máté</t>
  </si>
  <si>
    <t>Várpalotai Szilárd Viktor</t>
  </si>
  <si>
    <t>Tatabányai Árpád Gimnázium</t>
  </si>
  <si>
    <t>Tatabánya</t>
  </si>
  <si>
    <t>Blaskó Ildikó</t>
  </si>
  <si>
    <t>Puskás Gergely</t>
  </si>
  <si>
    <t>Antal Hunor</t>
  </si>
  <si>
    <t>Márton Áron Főgimnázium</t>
  </si>
  <si>
    <t>Csíkszereda</t>
  </si>
  <si>
    <t>Csomós Róbert</t>
  </si>
  <si>
    <t>Gyutai Jázmin</t>
  </si>
  <si>
    <t>Polanek Lehel</t>
  </si>
  <si>
    <t>SZTE Gyakorló Gimnázium és Általános Iskola</t>
  </si>
  <si>
    <t>Bíró Zsolt</t>
  </si>
  <si>
    <t>Langenbucher Marcell</t>
  </si>
  <si>
    <t>Toldy Ferenc Gimnázium</t>
  </si>
  <si>
    <t>Csikós Dániel</t>
  </si>
  <si>
    <t xml:space="preserve">Nagy Edömér Tamás </t>
  </si>
  <si>
    <t>Kovács Mátyás László</t>
  </si>
  <si>
    <t>Jámbor Ferenc Ákos</t>
  </si>
  <si>
    <t>Tóth Árpád Gimnázium</t>
  </si>
  <si>
    <t>Bordi István</t>
  </si>
  <si>
    <t>Tóth Ádám</t>
  </si>
  <si>
    <t>Fóris Kristóf Zalán</t>
  </si>
  <si>
    <t>Kemenes Tamás, Gyombolai Ferenc Péter</t>
  </si>
  <si>
    <t>Szűts Zaránd Bence</t>
  </si>
  <si>
    <t>Borbásné Penke Judit</t>
  </si>
  <si>
    <t>iii7</t>
  </si>
  <si>
    <t>Csiszár Csilla; Czita Zoltán, Széles Tamás</t>
  </si>
  <si>
    <t>Czita Zoltán, Széles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</si>
</sst>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8"/>
      <color indexed="8"/>
      <name val="Garamond"/>
      <family val="1"/>
      <charset val="238"/>
    </font>
    <font>
      <sz val="7"/>
      <color indexed="8"/>
      <name val="Garamond"/>
      <family val="1"/>
      <charset val="238"/>
    </font>
    <font>
      <sz val="9"/>
      <color indexed="8"/>
      <name val="Symbol"/>
      <family val="1"/>
      <charset val="2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8.6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" fillId="0" borderId="1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9" fillId="0" borderId="0" xfId="0" applyFont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9"/>
  <sheetViews>
    <sheetView tabSelected="1" view="pageLayout" zoomScaleNormal="54" zoomScaleSheetLayoutView="70" workbookViewId="0">
      <selection activeCell="P72" sqref="P72"/>
    </sheetView>
  </sheetViews>
  <sheetFormatPr defaultRowHeight="12.75" x14ac:dyDescent="0.2"/>
  <cols>
    <col min="1" max="1" width="3.85546875" style="6" customWidth="1"/>
    <col min="2" max="2" width="18" style="6" customWidth="1"/>
    <col min="3" max="3" width="26.42578125" style="6" customWidth="1"/>
    <col min="4" max="4" width="10.85546875" style="6" customWidth="1"/>
    <col min="5" max="5" width="4.5703125" style="6" customWidth="1"/>
    <col min="6" max="6" width="3.5703125" style="5" bestFit="1" customWidth="1"/>
    <col min="7" max="7" width="3" style="6" bestFit="1" customWidth="1"/>
    <col min="8" max="10" width="3" style="5" bestFit="1" customWidth="1"/>
    <col min="11" max="11" width="2.85546875" style="5" customWidth="1"/>
    <col min="12" max="12" width="3" style="5" bestFit="1" customWidth="1"/>
    <col min="13" max="13" width="3" style="5" customWidth="1"/>
    <col min="14" max="15" width="3.7109375" style="5" bestFit="1" customWidth="1"/>
    <col min="16" max="16" width="35.42578125" style="24" customWidth="1"/>
    <col min="17" max="17" width="12.28515625" style="5" customWidth="1"/>
  </cols>
  <sheetData>
    <row r="1" spans="1:18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1" t="s">
        <v>24</v>
      </c>
      <c r="G1" s="2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31</v>
      </c>
      <c r="M1" s="1" t="s">
        <v>188</v>
      </c>
      <c r="N1" s="20" t="s">
        <v>58</v>
      </c>
      <c r="O1" s="21" t="s">
        <v>25</v>
      </c>
      <c r="P1" s="24" t="s">
        <v>23</v>
      </c>
      <c r="Q1" s="1"/>
    </row>
    <row r="2" spans="1:18" x14ac:dyDescent="0.2">
      <c r="A2" s="11">
        <v>1</v>
      </c>
      <c r="B2" s="7" t="s">
        <v>93</v>
      </c>
      <c r="C2" s="15" t="s">
        <v>29</v>
      </c>
      <c r="D2" s="15" t="s">
        <v>4</v>
      </c>
      <c r="E2" s="16">
        <v>9</v>
      </c>
      <c r="F2" s="4">
        <v>399</v>
      </c>
      <c r="G2" s="4">
        <v>35</v>
      </c>
      <c r="H2" s="4">
        <v>35</v>
      </c>
      <c r="I2" s="4">
        <v>40</v>
      </c>
      <c r="J2" s="4">
        <v>40</v>
      </c>
      <c r="K2" s="4">
        <v>50</v>
      </c>
      <c r="L2" s="4">
        <v>50</v>
      </c>
      <c r="M2" s="4">
        <v>50</v>
      </c>
      <c r="N2" s="4">
        <v>300</v>
      </c>
      <c r="O2" s="4">
        <v>400</v>
      </c>
      <c r="P2" s="25" t="s">
        <v>22</v>
      </c>
      <c r="Q2" s="10"/>
      <c r="R2" s="4"/>
    </row>
    <row r="3" spans="1:18" ht="22.5" x14ac:dyDescent="0.2">
      <c r="A3" s="11">
        <f>IF(O3=O2,A2,ROW()-1)</f>
        <v>1</v>
      </c>
      <c r="B3" s="7" t="s">
        <v>63</v>
      </c>
      <c r="C3" s="15" t="s">
        <v>37</v>
      </c>
      <c r="D3" s="15" t="s">
        <v>38</v>
      </c>
      <c r="E3" s="16">
        <v>10</v>
      </c>
      <c r="F3" s="4">
        <v>398</v>
      </c>
      <c r="G3" s="4">
        <v>35</v>
      </c>
      <c r="H3" s="4">
        <v>35</v>
      </c>
      <c r="I3" s="4">
        <v>40</v>
      </c>
      <c r="J3" s="4">
        <v>40</v>
      </c>
      <c r="K3" s="4">
        <v>50</v>
      </c>
      <c r="L3" s="4">
        <v>50</v>
      </c>
      <c r="M3" s="4">
        <v>50</v>
      </c>
      <c r="N3" s="4">
        <v>300</v>
      </c>
      <c r="O3" s="4">
        <v>400</v>
      </c>
      <c r="P3" s="26" t="s">
        <v>94</v>
      </c>
      <c r="Q3" s="3"/>
      <c r="R3" s="4"/>
    </row>
    <row r="4" spans="1:18" ht="23.25" customHeight="1" x14ac:dyDescent="0.2">
      <c r="A4" s="11">
        <f t="shared" ref="A4:A69" si="0">IF(O4=O3,A3,ROW()-1)</f>
        <v>3</v>
      </c>
      <c r="B4" s="7" t="s">
        <v>71</v>
      </c>
      <c r="C4" s="15" t="s">
        <v>43</v>
      </c>
      <c r="D4" s="15" t="s">
        <v>1</v>
      </c>
      <c r="E4" s="16">
        <v>10</v>
      </c>
      <c r="F4" s="4">
        <v>400</v>
      </c>
      <c r="G4" s="4">
        <v>35</v>
      </c>
      <c r="H4" s="4">
        <v>35</v>
      </c>
      <c r="I4" s="4">
        <v>40</v>
      </c>
      <c r="J4" s="4">
        <v>40</v>
      </c>
      <c r="K4" s="4">
        <v>50</v>
      </c>
      <c r="L4" s="4">
        <v>24</v>
      </c>
      <c r="M4" s="4">
        <v>50</v>
      </c>
      <c r="N4" s="4">
        <v>274</v>
      </c>
      <c r="O4" s="4">
        <v>374</v>
      </c>
      <c r="P4" s="25" t="s">
        <v>95</v>
      </c>
      <c r="Q4" s="10"/>
      <c r="R4" s="4"/>
    </row>
    <row r="5" spans="1:18" x14ac:dyDescent="0.2">
      <c r="A5" s="11">
        <f t="shared" si="0"/>
        <v>4</v>
      </c>
      <c r="B5" s="7" t="s">
        <v>62</v>
      </c>
      <c r="C5" s="15" t="s">
        <v>28</v>
      </c>
      <c r="D5" s="15" t="s">
        <v>1</v>
      </c>
      <c r="E5" s="16">
        <v>10</v>
      </c>
      <c r="F5" s="4">
        <v>400</v>
      </c>
      <c r="G5" s="4">
        <v>35</v>
      </c>
      <c r="H5" s="4">
        <v>35</v>
      </c>
      <c r="I5" s="4">
        <v>40</v>
      </c>
      <c r="J5" s="4">
        <v>40</v>
      </c>
      <c r="K5" s="4">
        <v>50</v>
      </c>
      <c r="L5" s="4">
        <v>50</v>
      </c>
      <c r="M5" s="4">
        <v>14</v>
      </c>
      <c r="N5" s="4">
        <v>264</v>
      </c>
      <c r="O5" s="4">
        <v>364</v>
      </c>
      <c r="P5" s="25" t="s">
        <v>96</v>
      </c>
      <c r="Q5" s="9"/>
      <c r="R5" s="4"/>
    </row>
    <row r="6" spans="1:18" x14ac:dyDescent="0.2">
      <c r="A6" s="11">
        <f t="shared" si="0"/>
        <v>5</v>
      </c>
      <c r="B6" s="7" t="s">
        <v>97</v>
      </c>
      <c r="C6" s="15" t="s">
        <v>29</v>
      </c>
      <c r="D6" s="15" t="s">
        <v>4</v>
      </c>
      <c r="E6" s="16">
        <v>9</v>
      </c>
      <c r="F6" s="4">
        <v>400</v>
      </c>
      <c r="G6" s="4">
        <v>35</v>
      </c>
      <c r="H6" s="4">
        <v>35</v>
      </c>
      <c r="I6" s="4">
        <v>40</v>
      </c>
      <c r="J6" s="4">
        <v>40</v>
      </c>
      <c r="K6" s="4">
        <v>50</v>
      </c>
      <c r="L6" s="4">
        <v>24</v>
      </c>
      <c r="M6" s="4">
        <v>20</v>
      </c>
      <c r="N6" s="4">
        <v>244</v>
      </c>
      <c r="O6" s="4">
        <v>344</v>
      </c>
      <c r="P6" s="25" t="s">
        <v>22</v>
      </c>
      <c r="Q6" s="3"/>
      <c r="R6" s="4"/>
    </row>
    <row r="7" spans="1:18" ht="22.5" x14ac:dyDescent="0.2">
      <c r="A7" s="11">
        <f t="shared" si="0"/>
        <v>6</v>
      </c>
      <c r="B7" s="7" t="s">
        <v>64</v>
      </c>
      <c r="C7" s="15" t="s">
        <v>0</v>
      </c>
      <c r="D7" s="15" t="s">
        <v>1</v>
      </c>
      <c r="E7" s="16">
        <v>10</v>
      </c>
      <c r="F7" s="4">
        <v>389</v>
      </c>
      <c r="G7" s="4">
        <v>35</v>
      </c>
      <c r="H7" s="4">
        <v>35</v>
      </c>
      <c r="I7" s="4">
        <v>40</v>
      </c>
      <c r="J7" s="4">
        <v>40</v>
      </c>
      <c r="K7" s="4">
        <v>50</v>
      </c>
      <c r="L7" s="4">
        <v>21</v>
      </c>
      <c r="M7" s="4">
        <v>19</v>
      </c>
      <c r="N7" s="4">
        <v>240</v>
      </c>
      <c r="O7" s="4">
        <v>337</v>
      </c>
      <c r="P7" s="27" t="s">
        <v>98</v>
      </c>
      <c r="Q7" s="3"/>
      <c r="R7" s="4"/>
    </row>
    <row r="8" spans="1:18" x14ac:dyDescent="0.2">
      <c r="A8" s="12">
        <f t="shared" si="0"/>
        <v>7</v>
      </c>
      <c r="B8" s="8" t="s">
        <v>65</v>
      </c>
      <c r="C8" s="17" t="s">
        <v>66</v>
      </c>
      <c r="D8" s="17" t="s">
        <v>67</v>
      </c>
      <c r="E8" s="18">
        <v>10</v>
      </c>
      <c r="F8" s="22">
        <v>384</v>
      </c>
      <c r="G8" s="22">
        <v>35</v>
      </c>
      <c r="H8" s="22">
        <v>35</v>
      </c>
      <c r="I8" s="22">
        <v>40</v>
      </c>
      <c r="J8" s="22">
        <v>40</v>
      </c>
      <c r="K8" s="22">
        <v>12</v>
      </c>
      <c r="L8" s="22">
        <v>50</v>
      </c>
      <c r="M8" s="22">
        <v>20</v>
      </c>
      <c r="N8" s="22">
        <v>232</v>
      </c>
      <c r="O8" s="22">
        <v>328</v>
      </c>
      <c r="P8" s="28" t="s">
        <v>42</v>
      </c>
      <c r="Q8" s="19" t="s">
        <v>92</v>
      </c>
      <c r="R8" s="4"/>
    </row>
    <row r="9" spans="1:18" ht="24" x14ac:dyDescent="0.2">
      <c r="A9" s="11">
        <f t="shared" si="0"/>
        <v>8</v>
      </c>
      <c r="B9" s="7" t="s">
        <v>99</v>
      </c>
      <c r="C9" s="15" t="s">
        <v>28</v>
      </c>
      <c r="D9" s="15" t="s">
        <v>1</v>
      </c>
      <c r="E9" s="16">
        <v>9</v>
      </c>
      <c r="F9" s="4">
        <v>331</v>
      </c>
      <c r="G9" s="4">
        <v>35</v>
      </c>
      <c r="H9" s="4">
        <v>35</v>
      </c>
      <c r="I9" s="4">
        <v>37</v>
      </c>
      <c r="J9" s="4">
        <v>34</v>
      </c>
      <c r="K9" s="4">
        <v>50</v>
      </c>
      <c r="L9" s="4">
        <v>17</v>
      </c>
      <c r="M9" s="4">
        <v>17</v>
      </c>
      <c r="N9" s="4">
        <v>225</v>
      </c>
      <c r="O9" s="4">
        <v>308</v>
      </c>
      <c r="P9" s="25" t="s">
        <v>100</v>
      </c>
      <c r="Q9" s="3"/>
      <c r="R9" s="4"/>
    </row>
    <row r="10" spans="1:18" x14ac:dyDescent="0.2">
      <c r="A10" s="11">
        <f t="shared" si="0"/>
        <v>8</v>
      </c>
      <c r="B10" s="7" t="s">
        <v>85</v>
      </c>
      <c r="C10" s="15" t="s">
        <v>37</v>
      </c>
      <c r="D10" s="15" t="s">
        <v>38</v>
      </c>
      <c r="E10" s="16">
        <v>10</v>
      </c>
      <c r="F10" s="4">
        <v>287</v>
      </c>
      <c r="G10" s="4">
        <v>35</v>
      </c>
      <c r="H10" s="4">
        <v>35</v>
      </c>
      <c r="I10" s="4">
        <v>40</v>
      </c>
      <c r="J10" s="4">
        <v>40</v>
      </c>
      <c r="K10" s="4">
        <v>50</v>
      </c>
      <c r="L10" s="4">
        <v>19</v>
      </c>
      <c r="M10" s="4">
        <v>17</v>
      </c>
      <c r="N10" s="4">
        <v>236</v>
      </c>
      <c r="O10" s="4">
        <v>308</v>
      </c>
      <c r="P10" s="25" t="s">
        <v>101</v>
      </c>
      <c r="Q10" s="3"/>
      <c r="R10" s="4"/>
    </row>
    <row r="11" spans="1:18" ht="24" x14ac:dyDescent="0.2">
      <c r="A11" s="11">
        <f t="shared" si="0"/>
        <v>10</v>
      </c>
      <c r="B11" s="7" t="s">
        <v>102</v>
      </c>
      <c r="C11" s="15" t="s">
        <v>43</v>
      </c>
      <c r="D11" s="15" t="s">
        <v>1</v>
      </c>
      <c r="E11" s="16">
        <v>10</v>
      </c>
      <c r="F11" s="4">
        <v>384</v>
      </c>
      <c r="G11" s="4">
        <v>35</v>
      </c>
      <c r="H11" s="4">
        <v>35</v>
      </c>
      <c r="I11" s="4">
        <v>40</v>
      </c>
      <c r="J11" s="4">
        <v>40</v>
      </c>
      <c r="K11" s="4">
        <v>50</v>
      </c>
      <c r="L11" s="4">
        <v>0</v>
      </c>
      <c r="M11" s="4">
        <v>8</v>
      </c>
      <c r="N11" s="4">
        <v>208</v>
      </c>
      <c r="O11" s="4">
        <v>304</v>
      </c>
      <c r="P11" s="25" t="s">
        <v>103</v>
      </c>
      <c r="R11" s="4"/>
    </row>
    <row r="12" spans="1:18" ht="24" x14ac:dyDescent="0.2">
      <c r="A12" s="11">
        <f t="shared" si="0"/>
        <v>11</v>
      </c>
      <c r="B12" s="7" t="s">
        <v>104</v>
      </c>
      <c r="C12" s="15" t="s">
        <v>20</v>
      </c>
      <c r="D12" s="15" t="s">
        <v>1</v>
      </c>
      <c r="E12" s="16">
        <v>10</v>
      </c>
      <c r="F12" s="4">
        <v>283</v>
      </c>
      <c r="G12" s="4">
        <v>35</v>
      </c>
      <c r="H12" s="4">
        <v>35</v>
      </c>
      <c r="I12" s="4">
        <v>36</v>
      </c>
      <c r="J12" s="4">
        <v>24</v>
      </c>
      <c r="K12" s="4">
        <v>50</v>
      </c>
      <c r="L12" s="4">
        <v>16</v>
      </c>
      <c r="M12" s="4">
        <v>8</v>
      </c>
      <c r="N12" s="4">
        <v>204</v>
      </c>
      <c r="O12" s="4">
        <v>275</v>
      </c>
      <c r="P12" s="25" t="s">
        <v>105</v>
      </c>
      <c r="R12" s="4"/>
    </row>
    <row r="13" spans="1:18" x14ac:dyDescent="0.2">
      <c r="A13" s="12">
        <f t="shared" si="0"/>
        <v>12</v>
      </c>
      <c r="B13" s="8" t="s">
        <v>49</v>
      </c>
      <c r="C13" s="17" t="s">
        <v>21</v>
      </c>
      <c r="D13" s="17" t="s">
        <v>1</v>
      </c>
      <c r="E13" s="18">
        <v>10</v>
      </c>
      <c r="F13" s="22">
        <v>395</v>
      </c>
      <c r="G13" s="22">
        <v>35</v>
      </c>
      <c r="H13" s="22">
        <v>35</v>
      </c>
      <c r="I13" s="22">
        <v>40</v>
      </c>
      <c r="J13" s="22">
        <v>32</v>
      </c>
      <c r="K13" s="22">
        <v>10</v>
      </c>
      <c r="L13" s="22">
        <v>14</v>
      </c>
      <c r="M13" s="22">
        <v>8</v>
      </c>
      <c r="N13" s="22">
        <v>174</v>
      </c>
      <c r="O13" s="22">
        <v>273</v>
      </c>
      <c r="P13" s="28" t="s">
        <v>50</v>
      </c>
      <c r="Q13" s="19" t="s">
        <v>36</v>
      </c>
      <c r="R13" s="4"/>
    </row>
    <row r="14" spans="1:18" x14ac:dyDescent="0.2">
      <c r="A14" s="13">
        <f t="shared" si="0"/>
        <v>13</v>
      </c>
      <c r="B14" s="2" t="s">
        <v>106</v>
      </c>
      <c r="C14" s="15" t="s">
        <v>44</v>
      </c>
      <c r="D14" s="15" t="s">
        <v>1</v>
      </c>
      <c r="E14" s="16">
        <v>9</v>
      </c>
      <c r="F14" s="4">
        <v>346</v>
      </c>
      <c r="G14" s="4">
        <v>6</v>
      </c>
      <c r="H14" s="4">
        <v>35</v>
      </c>
      <c r="I14" s="4">
        <v>40</v>
      </c>
      <c r="J14" s="4">
        <v>32</v>
      </c>
      <c r="K14" s="4">
        <v>50</v>
      </c>
      <c r="L14" s="4">
        <v>17</v>
      </c>
      <c r="M14" s="4">
        <v>0</v>
      </c>
      <c r="N14" s="4">
        <v>180</v>
      </c>
      <c r="O14" s="4">
        <v>267</v>
      </c>
      <c r="P14" s="25" t="s">
        <v>45</v>
      </c>
      <c r="R14" s="4"/>
    </row>
    <row r="15" spans="1:18" ht="24" x14ac:dyDescent="0.2">
      <c r="A15" s="13">
        <f t="shared" si="0"/>
        <v>14</v>
      </c>
      <c r="B15" s="2" t="s">
        <v>107</v>
      </c>
      <c r="C15" s="15" t="s">
        <v>43</v>
      </c>
      <c r="D15" s="15" t="s">
        <v>1</v>
      </c>
      <c r="E15" s="16">
        <v>10</v>
      </c>
      <c r="F15" s="4">
        <v>187</v>
      </c>
      <c r="G15" s="4">
        <v>31</v>
      </c>
      <c r="H15" s="4">
        <v>35</v>
      </c>
      <c r="I15" s="4">
        <v>40</v>
      </c>
      <c r="J15" s="4">
        <v>30</v>
      </c>
      <c r="K15" s="4">
        <v>50</v>
      </c>
      <c r="L15" s="4">
        <v>0</v>
      </c>
      <c r="M15" s="4">
        <v>8</v>
      </c>
      <c r="N15" s="4">
        <v>194</v>
      </c>
      <c r="O15" s="4">
        <v>241</v>
      </c>
      <c r="P15" s="25" t="s">
        <v>108</v>
      </c>
      <c r="R15" s="4"/>
    </row>
    <row r="16" spans="1:18" ht="24" x14ac:dyDescent="0.2">
      <c r="A16" s="13">
        <f t="shared" si="0"/>
        <v>15</v>
      </c>
      <c r="B16" s="2" t="s">
        <v>109</v>
      </c>
      <c r="C16" s="15" t="s">
        <v>90</v>
      </c>
      <c r="D16" s="15" t="s">
        <v>46</v>
      </c>
      <c r="E16" s="16">
        <v>10</v>
      </c>
      <c r="F16" s="16">
        <v>364</v>
      </c>
      <c r="G16" s="16">
        <v>23</v>
      </c>
      <c r="H16" s="16">
        <v>35</v>
      </c>
      <c r="I16" s="16">
        <v>40</v>
      </c>
      <c r="J16" s="16">
        <v>30</v>
      </c>
      <c r="K16" s="16">
        <v>0</v>
      </c>
      <c r="L16" s="16">
        <v>12</v>
      </c>
      <c r="M16" s="16">
        <v>8</v>
      </c>
      <c r="N16" s="16">
        <v>148</v>
      </c>
      <c r="O16" s="16">
        <v>239</v>
      </c>
      <c r="P16" s="29" t="s">
        <v>110</v>
      </c>
      <c r="R16" s="4"/>
    </row>
    <row r="17" spans="1:18" x14ac:dyDescent="0.2">
      <c r="A17" s="13">
        <f t="shared" si="0"/>
        <v>15</v>
      </c>
      <c r="B17" s="2" t="s">
        <v>69</v>
      </c>
      <c r="C17" s="15" t="s">
        <v>28</v>
      </c>
      <c r="D17" s="15" t="s">
        <v>1</v>
      </c>
      <c r="E17" s="16">
        <v>10</v>
      </c>
      <c r="F17" s="4">
        <v>231</v>
      </c>
      <c r="G17" s="4">
        <v>35</v>
      </c>
      <c r="H17" s="4">
        <v>35</v>
      </c>
      <c r="I17" s="4">
        <v>36</v>
      </c>
      <c r="J17" s="4">
        <v>32</v>
      </c>
      <c r="K17" s="4">
        <v>12</v>
      </c>
      <c r="L17" s="4">
        <v>22</v>
      </c>
      <c r="M17" s="4">
        <v>9</v>
      </c>
      <c r="N17" s="4">
        <v>181</v>
      </c>
      <c r="O17" s="4">
        <v>239</v>
      </c>
      <c r="P17" s="25" t="s">
        <v>70</v>
      </c>
      <c r="Q17" s="3"/>
      <c r="R17" s="4"/>
    </row>
    <row r="18" spans="1:18" x14ac:dyDescent="0.2">
      <c r="A18" s="13">
        <f t="shared" si="0"/>
        <v>17</v>
      </c>
      <c r="B18" s="2" t="s">
        <v>91</v>
      </c>
      <c r="C18" s="15" t="s">
        <v>0</v>
      </c>
      <c r="D18" s="15" t="s">
        <v>1</v>
      </c>
      <c r="E18" s="16">
        <v>10</v>
      </c>
      <c r="F18" s="16">
        <v>328</v>
      </c>
      <c r="G18" s="16">
        <v>35</v>
      </c>
      <c r="H18" s="16">
        <v>35</v>
      </c>
      <c r="I18" s="16">
        <v>36</v>
      </c>
      <c r="J18" s="16">
        <v>34</v>
      </c>
      <c r="K18" s="16">
        <v>0</v>
      </c>
      <c r="L18" s="16">
        <v>15</v>
      </c>
      <c r="M18" s="16">
        <v>0</v>
      </c>
      <c r="N18" s="16">
        <v>155</v>
      </c>
      <c r="O18" s="16">
        <v>237</v>
      </c>
      <c r="P18" s="29" t="s">
        <v>111</v>
      </c>
      <c r="R18" s="4"/>
    </row>
    <row r="19" spans="1:18" ht="24" customHeight="1" x14ac:dyDescent="0.2">
      <c r="A19" s="13">
        <f t="shared" si="0"/>
        <v>18</v>
      </c>
      <c r="B19" s="2" t="s">
        <v>112</v>
      </c>
      <c r="C19" s="15" t="s">
        <v>0</v>
      </c>
      <c r="D19" s="15" t="s">
        <v>1</v>
      </c>
      <c r="E19" s="16">
        <v>10</v>
      </c>
      <c r="F19" s="16">
        <v>246</v>
      </c>
      <c r="G19" s="16">
        <v>35</v>
      </c>
      <c r="H19" s="16">
        <v>35</v>
      </c>
      <c r="I19" s="16">
        <v>40</v>
      </c>
      <c r="J19" s="16">
        <v>32</v>
      </c>
      <c r="K19" s="16">
        <v>12</v>
      </c>
      <c r="L19" s="16">
        <v>9</v>
      </c>
      <c r="M19" s="16">
        <v>8</v>
      </c>
      <c r="N19" s="16">
        <v>171</v>
      </c>
      <c r="O19" s="16">
        <v>233</v>
      </c>
      <c r="P19" s="29" t="s">
        <v>113</v>
      </c>
      <c r="Q19" s="23"/>
      <c r="R19" s="4"/>
    </row>
    <row r="20" spans="1:18" x14ac:dyDescent="0.2">
      <c r="A20" s="13">
        <f t="shared" si="0"/>
        <v>19</v>
      </c>
      <c r="B20" s="2" t="s">
        <v>114</v>
      </c>
      <c r="C20" s="15" t="s">
        <v>115</v>
      </c>
      <c r="D20" s="15" t="s">
        <v>19</v>
      </c>
      <c r="E20" s="16">
        <v>10</v>
      </c>
      <c r="F20" s="4">
        <v>246</v>
      </c>
      <c r="G20" s="4">
        <v>31</v>
      </c>
      <c r="H20" s="4">
        <v>35</v>
      </c>
      <c r="I20" s="4">
        <v>30</v>
      </c>
      <c r="J20" s="4">
        <v>32</v>
      </c>
      <c r="K20" s="4">
        <v>0</v>
      </c>
      <c r="L20" s="4">
        <v>24</v>
      </c>
      <c r="M20" s="4">
        <v>8</v>
      </c>
      <c r="N20" s="4">
        <v>160</v>
      </c>
      <c r="O20" s="4">
        <v>222</v>
      </c>
      <c r="P20" s="25" t="s">
        <v>116</v>
      </c>
      <c r="Q20" s="23"/>
      <c r="R20" s="4"/>
    </row>
    <row r="21" spans="1:18" x14ac:dyDescent="0.2">
      <c r="A21" s="13">
        <f t="shared" si="0"/>
        <v>20</v>
      </c>
      <c r="B21" s="2" t="s">
        <v>76</v>
      </c>
      <c r="C21" s="15" t="s">
        <v>2</v>
      </c>
      <c r="D21" s="15" t="s">
        <v>3</v>
      </c>
      <c r="E21" s="16">
        <v>10</v>
      </c>
      <c r="F21" s="4">
        <v>272</v>
      </c>
      <c r="G21" s="4">
        <v>35</v>
      </c>
      <c r="H21" s="4">
        <v>35</v>
      </c>
      <c r="I21" s="4">
        <v>37</v>
      </c>
      <c r="J21" s="4">
        <v>25</v>
      </c>
      <c r="K21" s="4">
        <v>0</v>
      </c>
      <c r="L21" s="4">
        <v>13</v>
      </c>
      <c r="M21" s="4">
        <v>8</v>
      </c>
      <c r="N21" s="4">
        <v>153</v>
      </c>
      <c r="O21" s="4">
        <v>221</v>
      </c>
      <c r="P21" s="25" t="s">
        <v>117</v>
      </c>
      <c r="Q21" s="3"/>
      <c r="R21" s="4"/>
    </row>
    <row r="22" spans="1:18" x14ac:dyDescent="0.2">
      <c r="A22" s="13">
        <f t="shared" si="0"/>
        <v>21</v>
      </c>
      <c r="B22" s="2" t="s">
        <v>118</v>
      </c>
      <c r="C22" s="15" t="s">
        <v>88</v>
      </c>
      <c r="D22" s="15" t="s">
        <v>89</v>
      </c>
      <c r="E22" s="16">
        <v>10</v>
      </c>
      <c r="F22" s="4">
        <v>281</v>
      </c>
      <c r="G22" s="4">
        <v>30</v>
      </c>
      <c r="H22" s="4">
        <v>35</v>
      </c>
      <c r="I22" s="4">
        <v>13</v>
      </c>
      <c r="J22" s="4">
        <v>40</v>
      </c>
      <c r="K22" s="4">
        <v>0</v>
      </c>
      <c r="L22" s="4">
        <v>24</v>
      </c>
      <c r="M22" s="4">
        <v>8</v>
      </c>
      <c r="N22" s="4">
        <v>150</v>
      </c>
      <c r="O22" s="4">
        <v>220</v>
      </c>
      <c r="P22" s="25" t="s">
        <v>119</v>
      </c>
      <c r="R22" s="4"/>
    </row>
    <row r="23" spans="1:18" x14ac:dyDescent="0.2">
      <c r="A23" s="13">
        <f t="shared" si="0"/>
        <v>22</v>
      </c>
      <c r="B23" s="2" t="s">
        <v>120</v>
      </c>
      <c r="C23" s="15" t="s">
        <v>121</v>
      </c>
      <c r="D23" s="15" t="s">
        <v>19</v>
      </c>
      <c r="E23" s="16">
        <v>9</v>
      </c>
      <c r="F23" s="4">
        <v>223</v>
      </c>
      <c r="G23" s="4">
        <v>35</v>
      </c>
      <c r="H23" s="4">
        <v>35</v>
      </c>
      <c r="I23" s="4">
        <v>40</v>
      </c>
      <c r="J23" s="4">
        <v>24</v>
      </c>
      <c r="K23" s="4">
        <v>0</v>
      </c>
      <c r="L23" s="4">
        <v>19</v>
      </c>
      <c r="M23" s="4">
        <v>8</v>
      </c>
      <c r="N23" s="4">
        <v>161</v>
      </c>
      <c r="O23" s="4">
        <v>217</v>
      </c>
      <c r="P23" s="25" t="s">
        <v>42</v>
      </c>
      <c r="Q23" s="3"/>
      <c r="R23" s="4"/>
    </row>
    <row r="24" spans="1:18" x14ac:dyDescent="0.2">
      <c r="A24" s="13">
        <f t="shared" si="0"/>
        <v>23</v>
      </c>
      <c r="B24" s="2" t="s">
        <v>122</v>
      </c>
      <c r="C24" s="15" t="s">
        <v>2</v>
      </c>
      <c r="D24" s="15" t="s">
        <v>3</v>
      </c>
      <c r="E24" s="16">
        <v>10</v>
      </c>
      <c r="F24" s="4">
        <v>193</v>
      </c>
      <c r="G24" s="4">
        <v>35</v>
      </c>
      <c r="H24" s="4">
        <v>35</v>
      </c>
      <c r="I24" s="4">
        <v>40</v>
      </c>
      <c r="J24" s="4">
        <v>30</v>
      </c>
      <c r="K24" s="4">
        <v>2</v>
      </c>
      <c r="L24" s="4">
        <v>16</v>
      </c>
      <c r="M24" s="4">
        <v>8</v>
      </c>
      <c r="N24" s="4">
        <v>166</v>
      </c>
      <c r="O24" s="4">
        <v>214</v>
      </c>
      <c r="P24" s="25" t="s">
        <v>117</v>
      </c>
      <c r="Q24" s="3"/>
      <c r="R24" s="4"/>
    </row>
    <row r="25" spans="1:18" x14ac:dyDescent="0.2">
      <c r="A25" s="13">
        <f t="shared" si="0"/>
        <v>24</v>
      </c>
      <c r="B25" s="2" t="s">
        <v>123</v>
      </c>
      <c r="C25" s="15" t="s">
        <v>81</v>
      </c>
      <c r="D25" s="15" t="s">
        <v>82</v>
      </c>
      <c r="E25" s="16">
        <v>9</v>
      </c>
      <c r="F25" s="4">
        <v>313</v>
      </c>
      <c r="G25" s="4">
        <v>35</v>
      </c>
      <c r="H25" s="4">
        <v>35</v>
      </c>
      <c r="I25" s="4">
        <v>32</v>
      </c>
      <c r="J25" s="4">
        <v>2</v>
      </c>
      <c r="K25" s="4">
        <v>2</v>
      </c>
      <c r="L25" s="4">
        <v>14</v>
      </c>
      <c r="M25" s="4">
        <v>8</v>
      </c>
      <c r="N25" s="4">
        <v>128</v>
      </c>
      <c r="O25" s="4">
        <v>206</v>
      </c>
      <c r="P25" s="25" t="s">
        <v>124</v>
      </c>
      <c r="Q25" s="3"/>
      <c r="R25" s="4"/>
    </row>
    <row r="26" spans="1:18" x14ac:dyDescent="0.2">
      <c r="A26" s="13">
        <f t="shared" si="0"/>
        <v>25</v>
      </c>
      <c r="B26" s="2" t="s">
        <v>125</v>
      </c>
      <c r="C26" s="15" t="s">
        <v>2</v>
      </c>
      <c r="D26" s="15" t="s">
        <v>3</v>
      </c>
      <c r="E26" s="16">
        <v>9</v>
      </c>
      <c r="F26" s="4">
        <v>181</v>
      </c>
      <c r="G26" s="4">
        <v>35</v>
      </c>
      <c r="H26" s="4">
        <v>35</v>
      </c>
      <c r="I26" s="4">
        <v>40</v>
      </c>
      <c r="J26" s="4">
        <v>16</v>
      </c>
      <c r="K26" s="4">
        <v>2</v>
      </c>
      <c r="L26" s="4">
        <v>14</v>
      </c>
      <c r="M26" s="4">
        <v>0</v>
      </c>
      <c r="N26" s="4">
        <v>142</v>
      </c>
      <c r="O26" s="4">
        <v>187</v>
      </c>
      <c r="P26" s="25" t="s">
        <v>117</v>
      </c>
      <c r="Q26" s="3"/>
      <c r="R26" s="4"/>
    </row>
    <row r="27" spans="1:18" x14ac:dyDescent="0.2">
      <c r="A27" s="13">
        <f t="shared" si="0"/>
        <v>26</v>
      </c>
      <c r="B27" s="2" t="s">
        <v>72</v>
      </c>
      <c r="C27" s="15" t="s">
        <v>55</v>
      </c>
      <c r="D27" s="15" t="s">
        <v>8</v>
      </c>
      <c r="E27" s="16">
        <v>10</v>
      </c>
      <c r="F27" s="4">
        <v>249</v>
      </c>
      <c r="G27" s="4">
        <v>31</v>
      </c>
      <c r="H27" s="4">
        <v>35</v>
      </c>
      <c r="I27" s="4">
        <v>3</v>
      </c>
      <c r="J27" s="4">
        <v>24</v>
      </c>
      <c r="K27" s="4">
        <v>0</v>
      </c>
      <c r="L27" s="4">
        <v>16</v>
      </c>
      <c r="M27" s="4">
        <v>8</v>
      </c>
      <c r="N27" s="4">
        <v>117</v>
      </c>
      <c r="O27" s="4">
        <v>179</v>
      </c>
      <c r="P27" s="25" t="s">
        <v>126</v>
      </c>
      <c r="Q27" s="3"/>
      <c r="R27" s="4"/>
    </row>
    <row r="28" spans="1:18" x14ac:dyDescent="0.2">
      <c r="A28" s="13">
        <f t="shared" si="0"/>
        <v>27</v>
      </c>
      <c r="B28" s="2" t="s">
        <v>83</v>
      </c>
      <c r="C28" s="15" t="s">
        <v>29</v>
      </c>
      <c r="D28" s="15" t="s">
        <v>4</v>
      </c>
      <c r="E28" s="16">
        <v>10</v>
      </c>
      <c r="F28" s="4">
        <v>228</v>
      </c>
      <c r="G28" s="4">
        <v>4</v>
      </c>
      <c r="H28" s="4">
        <v>35</v>
      </c>
      <c r="I28" s="4">
        <v>30</v>
      </c>
      <c r="J28" s="4">
        <v>0</v>
      </c>
      <c r="K28" s="4">
        <v>50</v>
      </c>
      <c r="L28" s="4">
        <v>0</v>
      </c>
      <c r="M28" s="4">
        <v>0</v>
      </c>
      <c r="N28" s="4">
        <v>119</v>
      </c>
      <c r="O28" s="4">
        <v>176</v>
      </c>
      <c r="P28" s="25" t="s">
        <v>22</v>
      </c>
      <c r="Q28" s="3"/>
      <c r="R28" s="4"/>
    </row>
    <row r="29" spans="1:18" x14ac:dyDescent="0.2">
      <c r="A29" s="13">
        <f t="shared" si="0"/>
        <v>28</v>
      </c>
      <c r="B29" s="2" t="s">
        <v>77</v>
      </c>
      <c r="C29" s="15" t="s">
        <v>61</v>
      </c>
      <c r="D29" s="15" t="s">
        <v>47</v>
      </c>
      <c r="E29" s="16">
        <v>10</v>
      </c>
      <c r="F29" s="4">
        <v>270</v>
      </c>
      <c r="G29" s="4">
        <v>9</v>
      </c>
      <c r="H29" s="4">
        <v>26</v>
      </c>
      <c r="I29" s="4">
        <v>32</v>
      </c>
      <c r="J29" s="4">
        <v>0</v>
      </c>
      <c r="K29" s="4">
        <v>0</v>
      </c>
      <c r="L29" s="4">
        <v>24</v>
      </c>
      <c r="M29" s="4">
        <v>8</v>
      </c>
      <c r="N29" s="4">
        <v>99</v>
      </c>
      <c r="O29" s="4">
        <v>167</v>
      </c>
      <c r="P29" s="25" t="s">
        <v>189</v>
      </c>
      <c r="Q29" s="3"/>
      <c r="R29" s="4"/>
    </row>
    <row r="30" spans="1:18" x14ac:dyDescent="0.2">
      <c r="A30" s="13">
        <f t="shared" si="0"/>
        <v>28</v>
      </c>
      <c r="B30" s="2" t="s">
        <v>127</v>
      </c>
      <c r="C30" s="15" t="s">
        <v>81</v>
      </c>
      <c r="D30" s="15" t="s">
        <v>82</v>
      </c>
      <c r="E30" s="16">
        <v>9</v>
      </c>
      <c r="F30" s="4">
        <v>189</v>
      </c>
      <c r="G30" s="4">
        <v>34</v>
      </c>
      <c r="H30" s="4">
        <v>35</v>
      </c>
      <c r="I30" s="4">
        <v>32</v>
      </c>
      <c r="J30" s="4">
        <v>2</v>
      </c>
      <c r="K30" s="4">
        <v>2</v>
      </c>
      <c r="L30" s="4">
        <v>15</v>
      </c>
      <c r="M30" s="4">
        <v>0</v>
      </c>
      <c r="N30" s="4">
        <v>120</v>
      </c>
      <c r="O30" s="4">
        <v>167</v>
      </c>
      <c r="P30" s="25" t="s">
        <v>124</v>
      </c>
      <c r="Q30" s="3"/>
      <c r="R30" s="4"/>
    </row>
    <row r="31" spans="1:18" x14ac:dyDescent="0.2">
      <c r="A31" s="13">
        <f t="shared" si="0"/>
        <v>30</v>
      </c>
      <c r="B31" s="2" t="s">
        <v>128</v>
      </c>
      <c r="C31" s="15" t="s">
        <v>61</v>
      </c>
      <c r="D31" s="15" t="s">
        <v>47</v>
      </c>
      <c r="E31" s="16">
        <v>9</v>
      </c>
      <c r="F31" s="4">
        <v>221</v>
      </c>
      <c r="G31" s="4">
        <v>9</v>
      </c>
      <c r="H31" s="4">
        <v>35</v>
      </c>
      <c r="I31" s="4">
        <v>28</v>
      </c>
      <c r="J31" s="4">
        <v>8</v>
      </c>
      <c r="K31" s="4">
        <v>4</v>
      </c>
      <c r="L31" s="4">
        <v>19</v>
      </c>
      <c r="M31" s="4">
        <v>8</v>
      </c>
      <c r="N31" s="4">
        <v>111</v>
      </c>
      <c r="O31" s="4">
        <v>166</v>
      </c>
      <c r="P31" s="25" t="s">
        <v>189</v>
      </c>
      <c r="Q31" s="3"/>
      <c r="R31" s="4"/>
    </row>
    <row r="32" spans="1:18" x14ac:dyDescent="0.2">
      <c r="A32" s="13">
        <f t="shared" si="0"/>
        <v>31</v>
      </c>
      <c r="B32" s="2" t="s">
        <v>129</v>
      </c>
      <c r="C32" s="15" t="s">
        <v>37</v>
      </c>
      <c r="D32" s="15" t="s">
        <v>38</v>
      </c>
      <c r="E32" s="6">
        <v>10</v>
      </c>
      <c r="F32" s="4">
        <v>279</v>
      </c>
      <c r="G32" s="4">
        <v>9</v>
      </c>
      <c r="H32" s="4">
        <v>35</v>
      </c>
      <c r="I32" s="4">
        <v>15</v>
      </c>
      <c r="J32" s="4">
        <v>10</v>
      </c>
      <c r="K32" s="4">
        <v>0</v>
      </c>
      <c r="L32" s="4">
        <v>18</v>
      </c>
      <c r="M32" s="4">
        <v>8</v>
      </c>
      <c r="N32" s="4">
        <v>95</v>
      </c>
      <c r="O32" s="4">
        <v>165</v>
      </c>
      <c r="P32" s="25" t="s">
        <v>130</v>
      </c>
      <c r="Q32" s="3"/>
      <c r="R32" s="4"/>
    </row>
    <row r="33" spans="1:18" x14ac:dyDescent="0.2">
      <c r="A33" s="13">
        <f t="shared" si="0"/>
        <v>32</v>
      </c>
      <c r="B33" s="2" t="s">
        <v>131</v>
      </c>
      <c r="C33" s="15" t="s">
        <v>2</v>
      </c>
      <c r="D33" s="15" t="s">
        <v>3</v>
      </c>
      <c r="E33" s="16">
        <v>9</v>
      </c>
      <c r="F33" s="4">
        <v>213</v>
      </c>
      <c r="G33" s="4">
        <v>35</v>
      </c>
      <c r="H33" s="4">
        <v>35</v>
      </c>
      <c r="I33" s="4">
        <v>40</v>
      </c>
      <c r="J33" s="4">
        <v>0</v>
      </c>
      <c r="K33" s="4">
        <v>0</v>
      </c>
      <c r="L33" s="4">
        <v>0</v>
      </c>
      <c r="M33" s="4">
        <v>0</v>
      </c>
      <c r="N33" s="4">
        <v>110</v>
      </c>
      <c r="O33" s="4">
        <v>163</v>
      </c>
      <c r="P33" s="25" t="s">
        <v>117</v>
      </c>
      <c r="Q33" s="3"/>
      <c r="R33" s="4"/>
    </row>
    <row r="34" spans="1:18" x14ac:dyDescent="0.2">
      <c r="A34" s="13">
        <f t="shared" si="0"/>
        <v>33</v>
      </c>
      <c r="B34" s="2" t="s">
        <v>132</v>
      </c>
      <c r="C34" s="15" t="s">
        <v>133</v>
      </c>
      <c r="D34" s="15" t="s">
        <v>134</v>
      </c>
      <c r="E34" s="16">
        <v>9</v>
      </c>
      <c r="F34" s="4">
        <v>318</v>
      </c>
      <c r="G34" s="4">
        <v>10</v>
      </c>
      <c r="H34" s="4">
        <v>35</v>
      </c>
      <c r="I34" s="4">
        <v>37</v>
      </c>
      <c r="J34" s="4">
        <v>0</v>
      </c>
      <c r="K34" s="4">
        <v>0</v>
      </c>
      <c r="L34" s="4">
        <v>0</v>
      </c>
      <c r="M34" s="4">
        <v>0</v>
      </c>
      <c r="N34" s="4">
        <v>82</v>
      </c>
      <c r="O34" s="4">
        <v>162</v>
      </c>
      <c r="P34" s="25" t="s">
        <v>135</v>
      </c>
      <c r="Q34" s="3"/>
      <c r="R34" s="4"/>
    </row>
    <row r="35" spans="1:18" x14ac:dyDescent="0.2">
      <c r="A35" s="13">
        <f t="shared" si="0"/>
        <v>34</v>
      </c>
      <c r="B35" s="2" t="s">
        <v>136</v>
      </c>
      <c r="C35" s="15" t="s">
        <v>137</v>
      </c>
      <c r="D35" s="15" t="s">
        <v>1</v>
      </c>
      <c r="E35" s="16">
        <v>10</v>
      </c>
      <c r="F35" s="4">
        <v>296</v>
      </c>
      <c r="G35" s="4">
        <v>8</v>
      </c>
      <c r="H35" s="4">
        <v>35</v>
      </c>
      <c r="I35" s="4">
        <v>3</v>
      </c>
      <c r="J35" s="4">
        <v>10</v>
      </c>
      <c r="K35" s="4">
        <v>0</v>
      </c>
      <c r="L35" s="4">
        <v>9</v>
      </c>
      <c r="M35" s="4">
        <v>8</v>
      </c>
      <c r="N35" s="4">
        <v>73</v>
      </c>
      <c r="O35" s="4">
        <v>147</v>
      </c>
      <c r="P35" s="25" t="s">
        <v>138</v>
      </c>
      <c r="Q35" s="3"/>
      <c r="R35" s="4"/>
    </row>
    <row r="36" spans="1:18" x14ac:dyDescent="0.2">
      <c r="A36" s="13">
        <f t="shared" si="0"/>
        <v>35</v>
      </c>
      <c r="B36" s="2" t="s">
        <v>79</v>
      </c>
      <c r="C36" s="15" t="s">
        <v>52</v>
      </c>
      <c r="D36" s="15" t="s">
        <v>53</v>
      </c>
      <c r="E36" s="16">
        <v>10</v>
      </c>
      <c r="F36" s="4">
        <v>219</v>
      </c>
      <c r="G36" s="4">
        <v>26</v>
      </c>
      <c r="H36" s="4">
        <v>35</v>
      </c>
      <c r="I36" s="4">
        <v>5</v>
      </c>
      <c r="J36" s="4">
        <v>8</v>
      </c>
      <c r="K36" s="4">
        <v>0</v>
      </c>
      <c r="L36" s="4">
        <v>9</v>
      </c>
      <c r="M36" s="4">
        <v>8</v>
      </c>
      <c r="N36" s="4">
        <v>91</v>
      </c>
      <c r="O36" s="4">
        <v>146</v>
      </c>
      <c r="P36" s="25" t="s">
        <v>54</v>
      </c>
      <c r="Q36" s="3"/>
      <c r="R36" s="4"/>
    </row>
    <row r="37" spans="1:18" x14ac:dyDescent="0.2">
      <c r="A37" s="13">
        <f t="shared" si="0"/>
        <v>36</v>
      </c>
      <c r="B37" s="2" t="s">
        <v>139</v>
      </c>
      <c r="C37" s="15" t="s">
        <v>44</v>
      </c>
      <c r="D37" s="15" t="s">
        <v>1</v>
      </c>
      <c r="E37" s="16">
        <v>9</v>
      </c>
      <c r="F37" s="4">
        <v>284</v>
      </c>
      <c r="G37" s="4">
        <v>9</v>
      </c>
      <c r="H37" s="4">
        <v>35</v>
      </c>
      <c r="I37" s="4">
        <v>0</v>
      </c>
      <c r="J37" s="4">
        <v>8</v>
      </c>
      <c r="K37" s="4">
        <v>0</v>
      </c>
      <c r="L37" s="4">
        <v>14</v>
      </c>
      <c r="M37" s="4">
        <v>8</v>
      </c>
      <c r="N37" s="4">
        <v>74</v>
      </c>
      <c r="O37" s="4">
        <v>145</v>
      </c>
      <c r="P37" s="25" t="s">
        <v>45</v>
      </c>
      <c r="Q37" s="3"/>
      <c r="R37" s="4"/>
    </row>
    <row r="38" spans="1:18" x14ac:dyDescent="0.2">
      <c r="A38" s="13">
        <f t="shared" si="0"/>
        <v>37</v>
      </c>
      <c r="B38" s="2" t="s">
        <v>140</v>
      </c>
      <c r="C38" s="15" t="s">
        <v>56</v>
      </c>
      <c r="D38" s="15" t="s">
        <v>57</v>
      </c>
      <c r="E38" s="16">
        <v>9</v>
      </c>
      <c r="F38" s="4">
        <v>185</v>
      </c>
      <c r="G38" s="4">
        <v>9</v>
      </c>
      <c r="H38" s="4">
        <v>35</v>
      </c>
      <c r="I38" s="4">
        <v>24</v>
      </c>
      <c r="J38" s="4">
        <v>0</v>
      </c>
      <c r="K38" s="4">
        <v>0</v>
      </c>
      <c r="L38" s="4">
        <v>14</v>
      </c>
      <c r="M38" s="4">
        <v>8</v>
      </c>
      <c r="N38" s="4">
        <v>90</v>
      </c>
      <c r="O38" s="4">
        <v>136</v>
      </c>
      <c r="P38" s="25" t="s">
        <v>141</v>
      </c>
      <c r="Q38" s="3"/>
      <c r="R38" s="4"/>
    </row>
    <row r="39" spans="1:18" x14ac:dyDescent="0.2">
      <c r="A39" s="13">
        <f t="shared" si="0"/>
        <v>38</v>
      </c>
      <c r="B39" s="2" t="s">
        <v>142</v>
      </c>
      <c r="C39" s="15" t="s">
        <v>32</v>
      </c>
      <c r="D39" s="15" t="s">
        <v>7</v>
      </c>
      <c r="E39" s="16">
        <v>9</v>
      </c>
      <c r="F39" s="4">
        <v>354</v>
      </c>
      <c r="G39" s="4">
        <v>33</v>
      </c>
      <c r="H39" s="4">
        <v>4</v>
      </c>
      <c r="I39" s="4">
        <v>0</v>
      </c>
      <c r="J39" s="4">
        <v>0</v>
      </c>
      <c r="K39" s="4">
        <v>0</v>
      </c>
      <c r="L39" s="4">
        <v>0</v>
      </c>
      <c r="M39" s="4">
        <v>8</v>
      </c>
      <c r="N39" s="4">
        <v>45</v>
      </c>
      <c r="O39" s="4">
        <v>134</v>
      </c>
      <c r="P39" s="25" t="s">
        <v>143</v>
      </c>
      <c r="Q39" s="3"/>
      <c r="R39" s="4"/>
    </row>
    <row r="40" spans="1:18" x14ac:dyDescent="0.2">
      <c r="A40" s="13">
        <f t="shared" si="0"/>
        <v>39</v>
      </c>
      <c r="B40" s="2" t="s">
        <v>75</v>
      </c>
      <c r="C40" s="15" t="s">
        <v>5</v>
      </c>
      <c r="D40" s="15" t="s">
        <v>6</v>
      </c>
      <c r="E40" s="16">
        <v>10</v>
      </c>
      <c r="F40" s="4">
        <v>230</v>
      </c>
      <c r="G40" s="4">
        <v>6</v>
      </c>
      <c r="H40" s="4">
        <v>35</v>
      </c>
      <c r="I40" s="4">
        <v>24</v>
      </c>
      <c r="J40" s="4">
        <v>2</v>
      </c>
      <c r="K40" s="4">
        <v>0</v>
      </c>
      <c r="L40" s="4">
        <v>0</v>
      </c>
      <c r="M40" s="4">
        <v>8</v>
      </c>
      <c r="N40" s="4">
        <v>75</v>
      </c>
      <c r="O40" s="4">
        <v>133</v>
      </c>
      <c r="P40" s="25" t="s">
        <v>51</v>
      </c>
      <c r="Q40" s="3"/>
      <c r="R40" s="4"/>
    </row>
    <row r="41" spans="1:18" x14ac:dyDescent="0.2">
      <c r="A41" s="13">
        <f t="shared" si="0"/>
        <v>40</v>
      </c>
      <c r="B41" s="2" t="s">
        <v>73</v>
      </c>
      <c r="C41" s="15" t="s">
        <v>27</v>
      </c>
      <c r="D41" s="15" t="s">
        <v>1</v>
      </c>
      <c r="E41" s="16">
        <v>10</v>
      </c>
      <c r="F41" s="4">
        <v>225</v>
      </c>
      <c r="G41" s="4">
        <v>9</v>
      </c>
      <c r="H41" s="4">
        <v>35</v>
      </c>
      <c r="I41" s="4">
        <v>0</v>
      </c>
      <c r="J41" s="4">
        <v>14</v>
      </c>
      <c r="K41" s="4">
        <v>0</v>
      </c>
      <c r="L41" s="4">
        <v>8</v>
      </c>
      <c r="M41" s="4">
        <v>8</v>
      </c>
      <c r="N41" s="4">
        <v>74</v>
      </c>
      <c r="O41" s="4">
        <v>130</v>
      </c>
      <c r="P41" s="25" t="s">
        <v>74</v>
      </c>
      <c r="Q41" s="3"/>
      <c r="R41" s="4"/>
    </row>
    <row r="42" spans="1:18" x14ac:dyDescent="0.2">
      <c r="A42" s="13">
        <f t="shared" si="0"/>
        <v>41</v>
      </c>
      <c r="B42" s="2" t="s">
        <v>144</v>
      </c>
      <c r="C42" s="15" t="s">
        <v>145</v>
      </c>
      <c r="D42" s="15" t="s">
        <v>1</v>
      </c>
      <c r="E42" s="16">
        <v>9</v>
      </c>
      <c r="F42" s="4">
        <v>248</v>
      </c>
      <c r="G42" s="4">
        <v>6</v>
      </c>
      <c r="H42" s="4">
        <v>35</v>
      </c>
      <c r="I42" s="4">
        <v>0</v>
      </c>
      <c r="J42" s="4">
        <v>15</v>
      </c>
      <c r="K42" s="4">
        <v>0</v>
      </c>
      <c r="L42" s="4">
        <v>11</v>
      </c>
      <c r="M42" s="4">
        <v>0</v>
      </c>
      <c r="N42" s="4">
        <v>67</v>
      </c>
      <c r="O42" s="4">
        <v>129</v>
      </c>
      <c r="P42" s="25" t="s">
        <v>146</v>
      </c>
      <c r="Q42" s="3"/>
      <c r="R42" s="4"/>
    </row>
    <row r="43" spans="1:18" x14ac:dyDescent="0.2">
      <c r="A43" s="13">
        <f t="shared" si="0"/>
        <v>41</v>
      </c>
      <c r="B43" s="2" t="s">
        <v>147</v>
      </c>
      <c r="C43" s="15" t="s">
        <v>81</v>
      </c>
      <c r="D43" s="15" t="s">
        <v>82</v>
      </c>
      <c r="E43" s="16">
        <v>10</v>
      </c>
      <c r="F43" s="4">
        <v>195</v>
      </c>
      <c r="G43" s="4">
        <v>20</v>
      </c>
      <c r="H43" s="4">
        <v>35</v>
      </c>
      <c r="I43" s="4">
        <v>15</v>
      </c>
      <c r="J43" s="4">
        <v>2</v>
      </c>
      <c r="K43" s="4">
        <v>0</v>
      </c>
      <c r="L43" s="4">
        <v>0</v>
      </c>
      <c r="M43" s="4">
        <v>8</v>
      </c>
      <c r="N43" s="4">
        <v>80</v>
      </c>
      <c r="O43" s="4">
        <v>129</v>
      </c>
      <c r="P43" s="25" t="s">
        <v>148</v>
      </c>
      <c r="Q43" s="3"/>
      <c r="R43" s="4"/>
    </row>
    <row r="44" spans="1:18" x14ac:dyDescent="0.2">
      <c r="A44" s="13">
        <f t="shared" si="0"/>
        <v>43</v>
      </c>
      <c r="B44" s="2" t="s">
        <v>149</v>
      </c>
      <c r="C44" s="15" t="s">
        <v>5</v>
      </c>
      <c r="D44" s="15" t="s">
        <v>6</v>
      </c>
      <c r="E44" s="16">
        <v>9</v>
      </c>
      <c r="F44" s="4">
        <v>190</v>
      </c>
      <c r="G44" s="4">
        <v>9</v>
      </c>
      <c r="H44" s="4">
        <v>27</v>
      </c>
      <c r="I44" s="4">
        <v>30</v>
      </c>
      <c r="J44" s="4">
        <v>2</v>
      </c>
      <c r="K44" s="4">
        <v>0</v>
      </c>
      <c r="L44" s="4">
        <v>0</v>
      </c>
      <c r="M44" s="4">
        <v>8</v>
      </c>
      <c r="N44" s="4">
        <v>76</v>
      </c>
      <c r="O44" s="4">
        <v>124</v>
      </c>
      <c r="P44" s="25" t="s">
        <v>87</v>
      </c>
      <c r="Q44" s="3"/>
      <c r="R44" s="4"/>
    </row>
    <row r="45" spans="1:18" x14ac:dyDescent="0.2">
      <c r="A45" s="13">
        <f t="shared" si="0"/>
        <v>44</v>
      </c>
      <c r="B45" s="2" t="s">
        <v>84</v>
      </c>
      <c r="C45" s="15" t="s">
        <v>33</v>
      </c>
      <c r="D45" s="15" t="s">
        <v>34</v>
      </c>
      <c r="E45" s="16">
        <v>10</v>
      </c>
      <c r="F45" s="4">
        <v>220</v>
      </c>
      <c r="G45" s="4">
        <v>9</v>
      </c>
      <c r="H45" s="4">
        <v>4</v>
      </c>
      <c r="I45" s="4">
        <v>40</v>
      </c>
      <c r="J45" s="4">
        <v>0</v>
      </c>
      <c r="K45" s="4">
        <v>0</v>
      </c>
      <c r="L45" s="4">
        <v>5</v>
      </c>
      <c r="M45" s="4">
        <v>8</v>
      </c>
      <c r="N45" s="4">
        <v>66</v>
      </c>
      <c r="O45" s="4">
        <v>121</v>
      </c>
      <c r="P45" s="25" t="s">
        <v>35</v>
      </c>
      <c r="Q45" s="3"/>
      <c r="R45" s="4"/>
    </row>
    <row r="46" spans="1:18" x14ac:dyDescent="0.2">
      <c r="A46" s="13">
        <f t="shared" si="0"/>
        <v>45</v>
      </c>
      <c r="B46" s="2" t="s">
        <v>150</v>
      </c>
      <c r="C46" s="15" t="s">
        <v>28</v>
      </c>
      <c r="D46" s="15" t="s">
        <v>1</v>
      </c>
      <c r="E46" s="16">
        <v>10</v>
      </c>
      <c r="F46" s="4">
        <v>278</v>
      </c>
      <c r="G46" s="4">
        <v>5</v>
      </c>
      <c r="H46" s="4">
        <v>0</v>
      </c>
      <c r="I46" s="4">
        <v>24</v>
      </c>
      <c r="J46" s="4">
        <v>0</v>
      </c>
      <c r="K46" s="4">
        <v>0</v>
      </c>
      <c r="L46" s="4">
        <v>13</v>
      </c>
      <c r="M46" s="4">
        <v>8</v>
      </c>
      <c r="N46" s="4">
        <v>50</v>
      </c>
      <c r="O46" s="4">
        <v>120</v>
      </c>
      <c r="P46" s="25" t="s">
        <v>70</v>
      </c>
      <c r="Q46" s="3"/>
      <c r="R46" s="4"/>
    </row>
    <row r="47" spans="1:18" x14ac:dyDescent="0.2">
      <c r="A47" s="13">
        <f t="shared" si="0"/>
        <v>46</v>
      </c>
      <c r="B47" s="2" t="s">
        <v>151</v>
      </c>
      <c r="C47" s="15" t="s">
        <v>40</v>
      </c>
      <c r="D47" s="15" t="s">
        <v>41</v>
      </c>
      <c r="E47" s="16">
        <v>10</v>
      </c>
      <c r="F47" s="4">
        <v>203</v>
      </c>
      <c r="G47" s="4">
        <v>9</v>
      </c>
      <c r="H47" s="4">
        <v>35</v>
      </c>
      <c r="I47" s="4">
        <v>0</v>
      </c>
      <c r="J47" s="4">
        <v>16</v>
      </c>
      <c r="K47" s="4">
        <v>0</v>
      </c>
      <c r="L47" s="4">
        <v>0</v>
      </c>
      <c r="M47" s="4">
        <v>8</v>
      </c>
      <c r="N47" s="4">
        <v>68</v>
      </c>
      <c r="O47" s="4">
        <v>119</v>
      </c>
      <c r="P47" s="25" t="s">
        <v>48</v>
      </c>
      <c r="Q47" s="3"/>
      <c r="R47" s="4"/>
    </row>
    <row r="48" spans="1:18" x14ac:dyDescent="0.2">
      <c r="A48" s="13">
        <f t="shared" si="0"/>
        <v>47</v>
      </c>
      <c r="B48" s="2" t="s">
        <v>152</v>
      </c>
      <c r="C48" s="15" t="s">
        <v>0</v>
      </c>
      <c r="D48" s="15" t="s">
        <v>1</v>
      </c>
      <c r="E48" s="16">
        <v>10</v>
      </c>
      <c r="F48" s="4">
        <v>228</v>
      </c>
      <c r="G48" s="4">
        <v>9</v>
      </c>
      <c r="H48" s="4">
        <v>4</v>
      </c>
      <c r="I48" s="4">
        <v>40</v>
      </c>
      <c r="J48" s="4">
        <v>0</v>
      </c>
      <c r="K48" s="4">
        <v>0</v>
      </c>
      <c r="L48" s="4">
        <v>0</v>
      </c>
      <c r="M48" s="4">
        <v>8</v>
      </c>
      <c r="N48" s="4">
        <v>61</v>
      </c>
      <c r="O48" s="4">
        <v>118</v>
      </c>
      <c r="P48" s="25" t="s">
        <v>111</v>
      </c>
      <c r="Q48" s="3"/>
      <c r="R48" s="4"/>
    </row>
    <row r="49" spans="1:18" x14ac:dyDescent="0.2">
      <c r="A49" s="13">
        <f t="shared" si="0"/>
        <v>48</v>
      </c>
      <c r="B49" s="2" t="s">
        <v>153</v>
      </c>
      <c r="C49" s="15" t="s">
        <v>21</v>
      </c>
      <c r="D49" s="15" t="s">
        <v>1</v>
      </c>
      <c r="E49" s="16">
        <v>10</v>
      </c>
      <c r="F49" s="4">
        <v>211</v>
      </c>
      <c r="G49" s="4">
        <v>9</v>
      </c>
      <c r="H49" s="4">
        <v>4</v>
      </c>
      <c r="I49" s="4">
        <v>30</v>
      </c>
      <c r="J49" s="4">
        <v>0</v>
      </c>
      <c r="K49" s="4">
        <v>0</v>
      </c>
      <c r="L49" s="4">
        <v>12</v>
      </c>
      <c r="M49" s="4">
        <v>8</v>
      </c>
      <c r="N49" s="4">
        <v>63</v>
      </c>
      <c r="O49" s="4">
        <v>116</v>
      </c>
      <c r="P49" s="25" t="s">
        <v>50</v>
      </c>
      <c r="Q49" s="3"/>
      <c r="R49" s="4"/>
    </row>
    <row r="50" spans="1:18" ht="24" x14ac:dyDescent="0.2">
      <c r="A50" s="13">
        <f t="shared" si="0"/>
        <v>49</v>
      </c>
      <c r="B50" s="2" t="s">
        <v>154</v>
      </c>
      <c r="C50" s="15" t="s">
        <v>90</v>
      </c>
      <c r="D50" s="15" t="s">
        <v>46</v>
      </c>
      <c r="E50" s="16">
        <v>10</v>
      </c>
      <c r="F50" s="4">
        <v>229</v>
      </c>
      <c r="G50" s="4">
        <v>9</v>
      </c>
      <c r="H50" s="4">
        <v>35</v>
      </c>
      <c r="I50" s="4">
        <v>3</v>
      </c>
      <c r="J50" s="4">
        <v>3</v>
      </c>
      <c r="K50" s="4">
        <v>0</v>
      </c>
      <c r="L50" s="4">
        <v>0</v>
      </c>
      <c r="M50" s="4">
        <v>8</v>
      </c>
      <c r="N50" s="4">
        <v>58</v>
      </c>
      <c r="O50" s="4">
        <v>115</v>
      </c>
      <c r="P50" s="25" t="s">
        <v>110</v>
      </c>
      <c r="Q50" s="3"/>
      <c r="R50" s="4"/>
    </row>
    <row r="51" spans="1:18" x14ac:dyDescent="0.2">
      <c r="A51" s="13">
        <f t="shared" si="0"/>
        <v>50</v>
      </c>
      <c r="B51" s="2" t="s">
        <v>155</v>
      </c>
      <c r="C51" s="15" t="s">
        <v>32</v>
      </c>
      <c r="D51" s="15" t="s">
        <v>7</v>
      </c>
      <c r="E51" s="16">
        <v>9</v>
      </c>
      <c r="F51" s="4">
        <v>256</v>
      </c>
      <c r="G51" s="4">
        <v>9</v>
      </c>
      <c r="H51" s="4">
        <v>2</v>
      </c>
      <c r="I51" s="4">
        <v>32</v>
      </c>
      <c r="J51" s="4">
        <v>5</v>
      </c>
      <c r="K51" s="4">
        <v>0</v>
      </c>
      <c r="L51" s="4">
        <v>0</v>
      </c>
      <c r="M51" s="4">
        <v>0</v>
      </c>
      <c r="N51" s="4">
        <v>48</v>
      </c>
      <c r="O51" s="4">
        <v>112</v>
      </c>
      <c r="P51" s="25" t="s">
        <v>143</v>
      </c>
      <c r="Q51" s="3"/>
      <c r="R51" s="4"/>
    </row>
    <row r="52" spans="1:18" x14ac:dyDescent="0.2">
      <c r="A52" s="13">
        <f t="shared" si="0"/>
        <v>51</v>
      </c>
      <c r="B52" s="2" t="s">
        <v>86</v>
      </c>
      <c r="C52" s="15" t="s">
        <v>5</v>
      </c>
      <c r="D52" s="15" t="s">
        <v>6</v>
      </c>
      <c r="E52" s="16">
        <v>10</v>
      </c>
      <c r="F52" s="4">
        <v>240</v>
      </c>
      <c r="G52" s="4">
        <v>9</v>
      </c>
      <c r="H52" s="4">
        <v>3</v>
      </c>
      <c r="I52" s="4">
        <v>11</v>
      </c>
      <c r="J52" s="4">
        <v>2</v>
      </c>
      <c r="K52" s="4">
        <v>2</v>
      </c>
      <c r="L52" s="4">
        <v>16</v>
      </c>
      <c r="M52" s="4">
        <v>8</v>
      </c>
      <c r="N52" s="4">
        <v>51</v>
      </c>
      <c r="O52" s="4">
        <v>111</v>
      </c>
      <c r="P52" s="25" t="s">
        <v>87</v>
      </c>
      <c r="Q52" s="3"/>
      <c r="R52" s="4"/>
    </row>
    <row r="53" spans="1:18" ht="24" x14ac:dyDescent="0.2">
      <c r="A53" s="13">
        <f t="shared" si="0"/>
        <v>52</v>
      </c>
      <c r="B53" s="2" t="s">
        <v>156</v>
      </c>
      <c r="C53" s="15" t="s">
        <v>43</v>
      </c>
      <c r="D53" s="15" t="s">
        <v>1</v>
      </c>
      <c r="E53" s="16">
        <v>10</v>
      </c>
      <c r="F53" s="4">
        <v>260</v>
      </c>
      <c r="G53" s="4">
        <v>9</v>
      </c>
      <c r="H53" s="4">
        <v>35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44</v>
      </c>
      <c r="O53" s="4">
        <v>109</v>
      </c>
      <c r="P53" s="25" t="s">
        <v>157</v>
      </c>
      <c r="Q53" s="3"/>
      <c r="R53" s="4"/>
    </row>
    <row r="54" spans="1:18" x14ac:dyDescent="0.2">
      <c r="A54" s="13">
        <f t="shared" si="0"/>
        <v>53</v>
      </c>
      <c r="B54" s="2" t="s">
        <v>78</v>
      </c>
      <c r="C54" s="15" t="s">
        <v>32</v>
      </c>
      <c r="D54" s="15" t="s">
        <v>7</v>
      </c>
      <c r="E54" s="16">
        <v>10</v>
      </c>
      <c r="F54" s="4">
        <v>218</v>
      </c>
      <c r="G54" s="4">
        <v>6</v>
      </c>
      <c r="H54" s="4">
        <v>0</v>
      </c>
      <c r="I54" s="4">
        <v>15</v>
      </c>
      <c r="J54" s="4">
        <v>2</v>
      </c>
      <c r="K54" s="4">
        <v>0</v>
      </c>
      <c r="L54" s="4">
        <v>16</v>
      </c>
      <c r="M54" s="4">
        <v>8</v>
      </c>
      <c r="N54" s="4">
        <v>47</v>
      </c>
      <c r="O54" s="4">
        <v>102</v>
      </c>
      <c r="P54" s="25" t="s">
        <v>143</v>
      </c>
      <c r="Q54" s="3"/>
      <c r="R54" s="4"/>
    </row>
    <row r="55" spans="1:18" x14ac:dyDescent="0.2">
      <c r="A55" s="13">
        <f t="shared" si="0"/>
        <v>54</v>
      </c>
      <c r="B55" s="2" t="s">
        <v>158</v>
      </c>
      <c r="C55" s="15" t="s">
        <v>32</v>
      </c>
      <c r="D55" s="15" t="s">
        <v>7</v>
      </c>
      <c r="E55" s="16">
        <v>9</v>
      </c>
      <c r="F55" s="4">
        <v>199</v>
      </c>
      <c r="G55" s="4">
        <v>9</v>
      </c>
      <c r="H55" s="4">
        <v>3</v>
      </c>
      <c r="I55" s="4">
        <v>26</v>
      </c>
      <c r="J55" s="4">
        <v>2</v>
      </c>
      <c r="K55" s="4">
        <v>0</v>
      </c>
      <c r="L55" s="4">
        <v>11</v>
      </c>
      <c r="M55" s="4">
        <v>0</v>
      </c>
      <c r="N55" s="4">
        <v>51</v>
      </c>
      <c r="O55" s="4">
        <v>101</v>
      </c>
      <c r="P55" s="25" t="s">
        <v>143</v>
      </c>
      <c r="Q55" s="3"/>
      <c r="R55" s="4"/>
    </row>
    <row r="56" spans="1:18" x14ac:dyDescent="0.2">
      <c r="A56" s="13">
        <f t="shared" si="0"/>
        <v>55</v>
      </c>
      <c r="B56" s="2" t="s">
        <v>159</v>
      </c>
      <c r="C56" s="15" t="s">
        <v>145</v>
      </c>
      <c r="D56" s="15" t="s">
        <v>1</v>
      </c>
      <c r="E56" s="16">
        <v>9</v>
      </c>
      <c r="F56" s="4">
        <v>222</v>
      </c>
      <c r="G56" s="4">
        <v>6</v>
      </c>
      <c r="H56" s="4">
        <v>3</v>
      </c>
      <c r="I56" s="4">
        <v>13</v>
      </c>
      <c r="J56" s="4">
        <v>4</v>
      </c>
      <c r="K56" s="4">
        <v>0</v>
      </c>
      <c r="L56" s="4">
        <v>7</v>
      </c>
      <c r="M56" s="4">
        <v>8</v>
      </c>
      <c r="N56" s="4">
        <v>41</v>
      </c>
      <c r="O56" s="4">
        <v>97</v>
      </c>
      <c r="P56" s="25" t="s">
        <v>146</v>
      </c>
      <c r="Q56" s="3"/>
      <c r="R56" s="4"/>
    </row>
    <row r="57" spans="1:18" x14ac:dyDescent="0.2">
      <c r="A57" s="13">
        <f t="shared" si="0"/>
        <v>56</v>
      </c>
      <c r="B57" s="2" t="s">
        <v>160</v>
      </c>
      <c r="C57" s="15" t="s">
        <v>5</v>
      </c>
      <c r="D57" s="15" t="s">
        <v>6</v>
      </c>
      <c r="E57" s="16">
        <v>10</v>
      </c>
      <c r="F57" s="4">
        <v>245</v>
      </c>
      <c r="G57" s="4">
        <v>9</v>
      </c>
      <c r="H57" s="4">
        <v>0</v>
      </c>
      <c r="I57" s="4">
        <v>0</v>
      </c>
      <c r="J57" s="4">
        <v>0</v>
      </c>
      <c r="K57" s="4">
        <v>0</v>
      </c>
      <c r="L57" s="4">
        <v>11</v>
      </c>
      <c r="M57" s="4">
        <v>8</v>
      </c>
      <c r="N57" s="4">
        <v>28</v>
      </c>
      <c r="O57" s="4">
        <v>89</v>
      </c>
      <c r="P57" s="25" t="s">
        <v>51</v>
      </c>
      <c r="Q57" s="3"/>
      <c r="R57" s="4"/>
    </row>
    <row r="58" spans="1:18" x14ac:dyDescent="0.2">
      <c r="A58" s="13">
        <f t="shared" si="0"/>
        <v>56</v>
      </c>
      <c r="B58" s="2" t="s">
        <v>161</v>
      </c>
      <c r="C58" s="15" t="s">
        <v>21</v>
      </c>
      <c r="D58" s="15" t="s">
        <v>1</v>
      </c>
      <c r="E58" s="16">
        <v>10</v>
      </c>
      <c r="F58" s="4">
        <v>212</v>
      </c>
      <c r="G58" s="4">
        <v>0</v>
      </c>
      <c r="H58" s="4">
        <v>0</v>
      </c>
      <c r="I58" s="4">
        <v>26</v>
      </c>
      <c r="J58" s="4">
        <v>0</v>
      </c>
      <c r="K58" s="4">
        <v>0</v>
      </c>
      <c r="L58" s="4">
        <v>10</v>
      </c>
      <c r="M58" s="4">
        <v>0</v>
      </c>
      <c r="N58" s="4">
        <v>36</v>
      </c>
      <c r="O58" s="4">
        <v>89</v>
      </c>
      <c r="P58" s="25" t="s">
        <v>50</v>
      </c>
      <c r="Q58" s="3"/>
      <c r="R58" s="4"/>
    </row>
    <row r="59" spans="1:18" x14ac:dyDescent="0.2">
      <c r="A59" s="13">
        <f t="shared" si="0"/>
        <v>58</v>
      </c>
      <c r="B59" s="2" t="s">
        <v>162</v>
      </c>
      <c r="C59" s="15" t="s">
        <v>163</v>
      </c>
      <c r="D59" s="15" t="s">
        <v>164</v>
      </c>
      <c r="E59" s="16">
        <v>9</v>
      </c>
      <c r="F59" s="4">
        <v>207</v>
      </c>
      <c r="G59" s="4">
        <v>6</v>
      </c>
      <c r="H59" s="4">
        <v>4</v>
      </c>
      <c r="I59" s="4">
        <v>13</v>
      </c>
      <c r="J59" s="4">
        <v>2</v>
      </c>
      <c r="K59" s="4">
        <v>0</v>
      </c>
      <c r="L59" s="4">
        <v>2</v>
      </c>
      <c r="M59" s="4">
        <v>8</v>
      </c>
      <c r="N59" s="4">
        <v>35</v>
      </c>
      <c r="O59" s="4">
        <v>87</v>
      </c>
      <c r="P59" s="25" t="s">
        <v>165</v>
      </c>
      <c r="Q59" s="3"/>
      <c r="R59" s="4"/>
    </row>
    <row r="60" spans="1:18" x14ac:dyDescent="0.2">
      <c r="A60" s="13">
        <f t="shared" si="0"/>
        <v>58</v>
      </c>
      <c r="B60" s="2" t="s">
        <v>80</v>
      </c>
      <c r="C60" s="15" t="s">
        <v>52</v>
      </c>
      <c r="D60" s="15" t="s">
        <v>53</v>
      </c>
      <c r="E60" s="16">
        <v>10</v>
      </c>
      <c r="F60" s="4">
        <v>200</v>
      </c>
      <c r="G60" s="4">
        <v>7</v>
      </c>
      <c r="H60" s="4">
        <v>4</v>
      </c>
      <c r="I60" s="4">
        <v>3</v>
      </c>
      <c r="J60" s="4">
        <v>8</v>
      </c>
      <c r="K60" s="4">
        <v>0</v>
      </c>
      <c r="L60" s="4">
        <v>7</v>
      </c>
      <c r="M60" s="4">
        <v>8</v>
      </c>
      <c r="N60" s="4">
        <v>37</v>
      </c>
      <c r="O60" s="4">
        <v>87</v>
      </c>
      <c r="P60" s="25" t="s">
        <v>54</v>
      </c>
      <c r="Q60" s="3"/>
      <c r="R60" s="4"/>
    </row>
    <row r="61" spans="1:18" x14ac:dyDescent="0.2">
      <c r="A61" s="13">
        <f t="shared" si="0"/>
        <v>58</v>
      </c>
      <c r="B61" s="2" t="s">
        <v>166</v>
      </c>
      <c r="C61" s="15" t="s">
        <v>5</v>
      </c>
      <c r="D61" s="15" t="s">
        <v>6</v>
      </c>
      <c r="E61" s="16">
        <v>10</v>
      </c>
      <c r="F61" s="4">
        <v>189</v>
      </c>
      <c r="G61" s="4">
        <v>4</v>
      </c>
      <c r="H61" s="4">
        <v>2</v>
      </c>
      <c r="I61" s="4">
        <v>24</v>
      </c>
      <c r="J61" s="4">
        <v>0</v>
      </c>
      <c r="K61" s="4">
        <v>0</v>
      </c>
      <c r="L61" s="4">
        <v>10</v>
      </c>
      <c r="M61" s="4">
        <v>0</v>
      </c>
      <c r="N61" s="4">
        <v>40</v>
      </c>
      <c r="O61" s="4">
        <v>87</v>
      </c>
      <c r="P61" s="25" t="s">
        <v>51</v>
      </c>
      <c r="Q61" s="3"/>
      <c r="R61" s="4"/>
    </row>
    <row r="62" spans="1:18" x14ac:dyDescent="0.2">
      <c r="A62" s="13">
        <f t="shared" si="0"/>
        <v>61</v>
      </c>
      <c r="B62" s="2" t="s">
        <v>167</v>
      </c>
      <c r="C62" s="15" t="s">
        <v>168</v>
      </c>
      <c r="D62" s="15" t="s">
        <v>169</v>
      </c>
      <c r="E62" s="16">
        <v>10</v>
      </c>
      <c r="F62" s="4">
        <v>182</v>
      </c>
      <c r="G62" s="4">
        <v>9</v>
      </c>
      <c r="H62" s="4">
        <v>0</v>
      </c>
      <c r="I62" s="4">
        <v>15</v>
      </c>
      <c r="J62" s="4">
        <v>0</v>
      </c>
      <c r="K62" s="4">
        <v>0</v>
      </c>
      <c r="L62" s="4">
        <v>16</v>
      </c>
      <c r="M62" s="4">
        <v>0</v>
      </c>
      <c r="N62" s="4">
        <v>40</v>
      </c>
      <c r="O62" s="4">
        <v>86</v>
      </c>
      <c r="P62" s="25" t="s">
        <v>170</v>
      </c>
      <c r="Q62" s="3"/>
      <c r="R62" s="4"/>
    </row>
    <row r="63" spans="1:18" x14ac:dyDescent="0.2">
      <c r="A63" s="13">
        <f t="shared" si="0"/>
        <v>62</v>
      </c>
      <c r="B63" s="2" t="s">
        <v>171</v>
      </c>
      <c r="C63" s="15" t="s">
        <v>61</v>
      </c>
      <c r="D63" s="15" t="s">
        <v>47</v>
      </c>
      <c r="E63" s="16">
        <v>9</v>
      </c>
      <c r="F63" s="4">
        <v>183</v>
      </c>
      <c r="G63" s="4">
        <v>0</v>
      </c>
      <c r="H63" s="4">
        <v>2</v>
      </c>
      <c r="I63" s="4">
        <v>15</v>
      </c>
      <c r="J63" s="4">
        <v>0</v>
      </c>
      <c r="K63" s="4">
        <v>0</v>
      </c>
      <c r="L63" s="4">
        <v>11</v>
      </c>
      <c r="M63" s="4">
        <v>10</v>
      </c>
      <c r="N63" s="4">
        <v>38</v>
      </c>
      <c r="O63" s="4">
        <v>84</v>
      </c>
      <c r="P63" s="25" t="s">
        <v>190</v>
      </c>
      <c r="Q63" s="3"/>
      <c r="R63" s="4"/>
    </row>
    <row r="64" spans="1:18" x14ac:dyDescent="0.2">
      <c r="A64" s="13">
        <f t="shared" si="0"/>
        <v>63</v>
      </c>
      <c r="B64" s="2" t="s">
        <v>172</v>
      </c>
      <c r="C64" s="15" t="s">
        <v>173</v>
      </c>
      <c r="D64" s="15" t="s">
        <v>7</v>
      </c>
      <c r="E64" s="16">
        <v>10</v>
      </c>
      <c r="F64" s="4">
        <v>197</v>
      </c>
      <c r="G64" s="4">
        <v>6</v>
      </c>
      <c r="H64" s="4">
        <v>0</v>
      </c>
      <c r="I64" s="4">
        <v>0</v>
      </c>
      <c r="J64" s="4">
        <v>0</v>
      </c>
      <c r="K64" s="4">
        <v>0</v>
      </c>
      <c r="L64" s="4">
        <v>13</v>
      </c>
      <c r="M64" s="4">
        <v>8</v>
      </c>
      <c r="N64" s="4">
        <v>27</v>
      </c>
      <c r="O64" s="4">
        <v>76</v>
      </c>
      <c r="P64" s="25" t="s">
        <v>174</v>
      </c>
      <c r="Q64" s="3"/>
      <c r="R64" s="4"/>
    </row>
    <row r="65" spans="1:18" x14ac:dyDescent="0.2">
      <c r="A65" s="13">
        <f t="shared" si="0"/>
        <v>64</v>
      </c>
      <c r="B65" s="2" t="s">
        <v>175</v>
      </c>
      <c r="C65" s="15" t="s">
        <v>176</v>
      </c>
      <c r="D65" s="15" t="s">
        <v>1</v>
      </c>
      <c r="E65" s="16">
        <v>9</v>
      </c>
      <c r="F65" s="4">
        <v>208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12</v>
      </c>
      <c r="M65" s="4">
        <v>8</v>
      </c>
      <c r="N65" s="4">
        <v>20</v>
      </c>
      <c r="O65" s="4">
        <v>72</v>
      </c>
      <c r="P65" s="25" t="s">
        <v>177</v>
      </c>
      <c r="Q65" s="3"/>
      <c r="R65" s="4"/>
    </row>
    <row r="66" spans="1:18" x14ac:dyDescent="0.2">
      <c r="A66" s="13">
        <f t="shared" si="0"/>
        <v>65</v>
      </c>
      <c r="B66" s="2" t="s">
        <v>178</v>
      </c>
      <c r="C66" s="15" t="s">
        <v>37</v>
      </c>
      <c r="D66" s="15" t="s">
        <v>38</v>
      </c>
      <c r="E66" s="16">
        <v>10</v>
      </c>
      <c r="F66" s="4">
        <v>204</v>
      </c>
      <c r="G66" s="4">
        <v>5</v>
      </c>
      <c r="H66" s="4">
        <v>0</v>
      </c>
      <c r="I66" s="4">
        <v>0</v>
      </c>
      <c r="J66" s="4">
        <v>0</v>
      </c>
      <c r="K66" s="4">
        <v>0</v>
      </c>
      <c r="L66" s="4">
        <v>7</v>
      </c>
      <c r="M66" s="4">
        <v>8</v>
      </c>
      <c r="N66" s="4">
        <v>20</v>
      </c>
      <c r="O66" s="4">
        <v>71</v>
      </c>
      <c r="P66" s="25" t="s">
        <v>130</v>
      </c>
      <c r="Q66" s="3"/>
      <c r="R66" s="4"/>
    </row>
    <row r="67" spans="1:18" x14ac:dyDescent="0.2">
      <c r="A67" s="13">
        <f t="shared" si="0"/>
        <v>65</v>
      </c>
      <c r="B67" s="2" t="s">
        <v>179</v>
      </c>
      <c r="C67" s="2" t="s">
        <v>20</v>
      </c>
      <c r="D67" s="2" t="s">
        <v>1</v>
      </c>
      <c r="E67" s="16">
        <v>9</v>
      </c>
      <c r="F67" s="4">
        <v>184</v>
      </c>
      <c r="G67" s="4">
        <v>7</v>
      </c>
      <c r="H67" s="4">
        <v>7</v>
      </c>
      <c r="I67" s="4">
        <v>0</v>
      </c>
      <c r="J67" s="4">
        <v>0</v>
      </c>
      <c r="K67" s="4">
        <v>0</v>
      </c>
      <c r="L67" s="4">
        <v>3</v>
      </c>
      <c r="M67" s="4">
        <v>8</v>
      </c>
      <c r="N67" s="4">
        <v>25</v>
      </c>
      <c r="O67" s="4">
        <v>71</v>
      </c>
      <c r="P67" s="25" t="s">
        <v>26</v>
      </c>
      <c r="Q67" s="3"/>
      <c r="R67" s="4"/>
    </row>
    <row r="68" spans="1:18" x14ac:dyDescent="0.2">
      <c r="A68" s="13">
        <f t="shared" si="0"/>
        <v>67</v>
      </c>
      <c r="B68" s="2" t="s">
        <v>180</v>
      </c>
      <c r="C68" s="15" t="s">
        <v>181</v>
      </c>
      <c r="D68" s="15" t="s">
        <v>4</v>
      </c>
      <c r="E68" s="16">
        <v>10</v>
      </c>
      <c r="F68" s="4">
        <v>211</v>
      </c>
      <c r="G68" s="4">
        <v>0</v>
      </c>
      <c r="H68" s="4">
        <v>2</v>
      </c>
      <c r="I68" s="4">
        <v>0</v>
      </c>
      <c r="J68" s="4">
        <v>0</v>
      </c>
      <c r="K68" s="4">
        <v>0</v>
      </c>
      <c r="L68" s="4">
        <v>0</v>
      </c>
      <c r="M68" s="4">
        <v>8</v>
      </c>
      <c r="N68" s="4">
        <v>10</v>
      </c>
      <c r="O68" s="4">
        <v>63</v>
      </c>
      <c r="P68" s="25" t="s">
        <v>182</v>
      </c>
      <c r="Q68" s="3"/>
      <c r="R68" s="4"/>
    </row>
    <row r="69" spans="1:18" x14ac:dyDescent="0.2">
      <c r="A69" s="13">
        <f t="shared" si="0"/>
        <v>68</v>
      </c>
      <c r="B69" s="2" t="s">
        <v>183</v>
      </c>
      <c r="C69" s="15" t="s">
        <v>37</v>
      </c>
      <c r="D69" s="15" t="s">
        <v>38</v>
      </c>
      <c r="E69" s="16">
        <v>10</v>
      </c>
      <c r="F69" s="4">
        <v>186</v>
      </c>
      <c r="G69" s="4">
        <v>0</v>
      </c>
      <c r="H69" s="4">
        <v>2</v>
      </c>
      <c r="I69" s="4">
        <v>4</v>
      </c>
      <c r="J69" s="4">
        <v>0</v>
      </c>
      <c r="K69" s="4">
        <v>0</v>
      </c>
      <c r="L69" s="4">
        <v>8</v>
      </c>
      <c r="M69" s="4">
        <v>0</v>
      </c>
      <c r="N69" s="4">
        <v>14</v>
      </c>
      <c r="O69" s="4">
        <v>61</v>
      </c>
      <c r="P69" s="25" t="s">
        <v>39</v>
      </c>
      <c r="Q69" s="3"/>
      <c r="R69" s="4"/>
    </row>
    <row r="70" spans="1:18" x14ac:dyDescent="0.2">
      <c r="A70" s="13">
        <f t="shared" ref="A70:A71" si="1">IF(O70=O69,A69,ROW()-1)</f>
        <v>69</v>
      </c>
      <c r="B70" s="2" t="s">
        <v>184</v>
      </c>
      <c r="C70" s="15" t="s">
        <v>68</v>
      </c>
      <c r="D70" s="15" t="s">
        <v>30</v>
      </c>
      <c r="E70" s="16">
        <v>10</v>
      </c>
      <c r="F70" s="4">
        <v>206</v>
      </c>
      <c r="G70" s="4"/>
      <c r="H70" s="4"/>
      <c r="I70" s="4"/>
      <c r="J70" s="4"/>
      <c r="K70" s="4"/>
      <c r="L70" s="4"/>
      <c r="M70" s="4"/>
      <c r="N70" s="4"/>
      <c r="O70" s="4">
        <v>52</v>
      </c>
      <c r="P70" s="25" t="s">
        <v>185</v>
      </c>
      <c r="Q70" s="3"/>
      <c r="R70" s="4"/>
    </row>
    <row r="71" spans="1:18" x14ac:dyDescent="0.2">
      <c r="A71" s="13">
        <f t="shared" si="1"/>
        <v>70</v>
      </c>
      <c r="B71" s="2" t="s">
        <v>186</v>
      </c>
      <c r="C71" s="15" t="s">
        <v>43</v>
      </c>
      <c r="D71" s="15" t="s">
        <v>1</v>
      </c>
      <c r="E71" s="16">
        <v>9</v>
      </c>
      <c r="F71" s="4">
        <v>193</v>
      </c>
      <c r="G71" s="4"/>
      <c r="H71" s="4"/>
      <c r="I71" s="4"/>
      <c r="J71" s="4"/>
      <c r="K71" s="4"/>
      <c r="L71" s="4"/>
      <c r="M71" s="4"/>
      <c r="N71" s="4"/>
      <c r="O71" s="4">
        <v>48</v>
      </c>
      <c r="P71" s="25" t="s">
        <v>187</v>
      </c>
      <c r="Q71" s="3"/>
      <c r="R71" s="4"/>
    </row>
    <row r="72" spans="1:18" x14ac:dyDescent="0.2">
      <c r="A72" s="13"/>
      <c r="B72" s="2"/>
      <c r="C72" s="15"/>
      <c r="D72" s="15"/>
      <c r="E72" s="16"/>
      <c r="F72" s="4"/>
      <c r="G72" s="4"/>
      <c r="H72" s="4"/>
      <c r="I72" s="4"/>
      <c r="J72" s="4"/>
      <c r="K72" s="4"/>
      <c r="L72" s="4"/>
      <c r="M72" s="4"/>
      <c r="N72" s="4"/>
      <c r="O72" s="4"/>
      <c r="P72" s="25"/>
      <c r="Q72" s="3"/>
    </row>
    <row r="73" spans="1:18" x14ac:dyDescent="0.2">
      <c r="A73" s="13"/>
      <c r="B73" s="2"/>
      <c r="C73" s="15"/>
      <c r="D73" s="14" t="s">
        <v>59</v>
      </c>
      <c r="E73" s="16"/>
      <c r="F73" s="4"/>
      <c r="G73" s="4">
        <f t="shared" ref="G73:O73" si="2">AVERAGE(G2:G72)</f>
        <v>18.352941176470587</v>
      </c>
      <c r="H73" s="4">
        <f t="shared" si="2"/>
        <v>23.647058823529413</v>
      </c>
      <c r="I73" s="4">
        <f t="shared" si="2"/>
        <v>23.367647058823529</v>
      </c>
      <c r="J73" s="4">
        <f t="shared" si="2"/>
        <v>14.088235294117647</v>
      </c>
      <c r="K73" s="4">
        <f t="shared" si="2"/>
        <v>10.441176470588236</v>
      </c>
      <c r="L73" s="4">
        <f t="shared" si="2"/>
        <v>12.955882352941176</v>
      </c>
      <c r="M73" s="4">
        <f t="shared" ref="M73" si="3">AVERAGE(M2:M72)</f>
        <v>9</v>
      </c>
      <c r="N73" s="4">
        <f t="shared" si="2"/>
        <v>111.85294117647059</v>
      </c>
      <c r="O73" s="4">
        <f t="shared" si="2"/>
        <v>173.14285714285714</v>
      </c>
      <c r="P73" s="25"/>
      <c r="Q73" s="3"/>
    </row>
    <row r="74" spans="1:18" x14ac:dyDescent="0.2">
      <c r="A74" s="13"/>
      <c r="B74" s="2"/>
      <c r="C74" s="15"/>
      <c r="D74" s="14" t="s">
        <v>60</v>
      </c>
      <c r="E74" s="16"/>
      <c r="F74" s="4"/>
      <c r="G74" s="4">
        <f t="shared" ref="G74:N74" si="4">COUNTIFS(G2:G71,G2)</f>
        <v>21</v>
      </c>
      <c r="H74" s="4">
        <f t="shared" si="4"/>
        <v>43</v>
      </c>
      <c r="I74" s="4">
        <f t="shared" si="4"/>
        <v>20</v>
      </c>
      <c r="J74" s="4">
        <f t="shared" si="4"/>
        <v>10</v>
      </c>
      <c r="K74" s="4">
        <f t="shared" si="4"/>
        <v>13</v>
      </c>
      <c r="L74" s="4">
        <f t="shared" si="4"/>
        <v>4</v>
      </c>
      <c r="M74" s="4">
        <f t="shared" ref="M74" si="5">COUNTIFS(M2:M71,M2)</f>
        <v>3</v>
      </c>
      <c r="N74" s="4">
        <f t="shared" si="4"/>
        <v>2</v>
      </c>
      <c r="O74" s="4"/>
      <c r="P74" s="25"/>
      <c r="Q74" s="3"/>
    </row>
    <row r="75" spans="1:18" x14ac:dyDescent="0.2">
      <c r="A75" s="13"/>
      <c r="B75" s="2"/>
      <c r="C75" s="15"/>
      <c r="D75" s="15"/>
      <c r="E75" s="16"/>
      <c r="F75" s="4"/>
      <c r="G75" s="4"/>
      <c r="H75" s="4"/>
      <c r="I75" s="4"/>
      <c r="J75" s="4"/>
      <c r="K75" s="4"/>
      <c r="L75" s="4"/>
      <c r="M75" s="4"/>
      <c r="N75" s="4"/>
      <c r="O75" s="4"/>
      <c r="P75" s="25"/>
      <c r="Q75" s="3"/>
    </row>
    <row r="76" spans="1:18" x14ac:dyDescent="0.2">
      <c r="A76" s="13"/>
      <c r="B76" s="2"/>
      <c r="C76" s="15"/>
      <c r="D76" s="15"/>
      <c r="E76" s="16"/>
      <c r="F76" s="4"/>
      <c r="G76" s="4"/>
      <c r="H76" s="4"/>
      <c r="I76" s="4"/>
      <c r="J76" s="4"/>
      <c r="K76" s="4"/>
      <c r="L76" s="4"/>
      <c r="M76" s="4"/>
      <c r="N76" s="4"/>
      <c r="O76" s="4"/>
      <c r="P76" s="25"/>
      <c r="Q76" s="3"/>
    </row>
    <row r="77" spans="1:18" x14ac:dyDescent="0.2">
      <c r="A77" s="13"/>
      <c r="C77" s="15"/>
      <c r="O77" s="4"/>
    </row>
    <row r="78" spans="1:18" x14ac:dyDescent="0.2">
      <c r="A78" s="13"/>
      <c r="C78" s="15"/>
      <c r="O78" s="4"/>
    </row>
    <row r="79" spans="1:18" x14ac:dyDescent="0.2">
      <c r="A79" s="13"/>
    </row>
  </sheetData>
  <sortState xmlns:xlrd2="http://schemas.microsoft.com/office/spreadsheetml/2017/richdata2" ref="B2:P71">
    <sortCondition descending="1" ref="O2:O71"/>
    <sortCondition descending="1" ref="N2:N71"/>
    <sortCondition descending="1" ref="F2:F71"/>
    <sortCondition ref="B2:B71"/>
  </sortState>
  <pageMargins left="0.35433070866141736" right="0.15748031496062992" top="0.98425196850393704" bottom="0.98425196850393704" header="0.51181102362204722" footer="0.51181102362204722"/>
  <pageSetup paperSize="9" orientation="landscape" r:id="rId1"/>
  <headerFooter>
    <oddHeader>&amp;LNemes Tihamér Nemzetközi Programozási Verseny 2023&amp;C2. korcsoport: 9-10. osztályosok&amp;RVégeredmény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USER</cp:lastModifiedBy>
  <cp:lastPrinted>2022-02-28T09:53:33Z</cp:lastPrinted>
  <dcterms:created xsi:type="dcterms:W3CDTF">2012-03-24T09:32:55Z</dcterms:created>
  <dcterms:modified xsi:type="dcterms:W3CDTF">2023-04-03T13:59:04Z</dcterms:modified>
</cp:coreProperties>
</file>