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!__picik_2017_okt\"/>
    </mc:Choice>
  </mc:AlternateContent>
  <bookViews>
    <workbookView xWindow="0" yWindow="0" windowWidth="24000" windowHeight="14820"/>
  </bookViews>
  <sheets>
    <sheet name="Részidők" sheetId="1" r:id="rId1"/>
    <sheet name="Futam" sheetId="2" r:id="rId2"/>
    <sheet name="Átlagsebesség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" l="1"/>
  <c r="L12" i="1"/>
  <c r="L11" i="1"/>
  <c r="Q4" i="1" l="1"/>
  <c r="R4" i="1"/>
  <c r="S4" i="1"/>
  <c r="T4" i="1"/>
  <c r="Q5" i="1"/>
  <c r="R5" i="1"/>
  <c r="S5" i="1"/>
  <c r="T5" i="1"/>
  <c r="Q6" i="1"/>
  <c r="R6" i="1"/>
  <c r="S6" i="1"/>
  <c r="T6" i="1"/>
  <c r="Q7" i="1"/>
  <c r="R7" i="1"/>
  <c r="S7" i="1"/>
  <c r="T7" i="1"/>
  <c r="Q8" i="1"/>
  <c r="R8" i="1"/>
  <c r="S8" i="1"/>
  <c r="T8" i="1"/>
  <c r="R3" i="1"/>
  <c r="S3" i="1"/>
  <c r="T3" i="1"/>
  <c r="Q3" i="1"/>
  <c r="N4" i="1" l="1"/>
  <c r="N11" i="1" s="1"/>
  <c r="N5" i="1"/>
  <c r="N13" i="1" s="1"/>
  <c r="N6" i="1"/>
  <c r="N7" i="1"/>
  <c r="N15" i="1" s="1"/>
  <c r="N8" i="1"/>
  <c r="N3" i="1"/>
  <c r="M4" i="1"/>
  <c r="M5" i="1"/>
  <c r="M13" i="1" s="1"/>
  <c r="M6" i="1"/>
  <c r="M7" i="1"/>
  <c r="M15" i="1" s="1"/>
  <c r="M8" i="1"/>
  <c r="M16" i="1" s="1"/>
  <c r="M3" i="1"/>
  <c r="M12" i="1" s="1"/>
  <c r="L4" i="1"/>
  <c r="L5" i="1"/>
  <c r="L13" i="1" s="1"/>
  <c r="L6" i="1"/>
  <c r="L7" i="1"/>
  <c r="L15" i="1" s="1"/>
  <c r="L8" i="1"/>
  <c r="L3" i="1"/>
  <c r="K4" i="1"/>
  <c r="K12" i="1" s="1"/>
  <c r="K5" i="1"/>
  <c r="K13" i="1" s="1"/>
  <c r="K6" i="1"/>
  <c r="K7" i="1"/>
  <c r="K15" i="1" s="1"/>
  <c r="K8" i="1"/>
  <c r="K3" i="1"/>
  <c r="N16" i="1" l="1"/>
  <c r="N14" i="1"/>
  <c r="N12" i="1"/>
  <c r="M14" i="1"/>
  <c r="L16" i="1"/>
  <c r="L14" i="1"/>
  <c r="K16" i="1"/>
  <c r="K14" i="1"/>
  <c r="M11" i="1"/>
</calcChain>
</file>

<file path=xl/sharedStrings.xml><?xml version="1.0" encoding="utf-8"?>
<sst xmlns="http://schemas.openxmlformats.org/spreadsheetml/2006/main" count="27" uniqueCount="9">
  <si>
    <t>Ország</t>
  </si>
  <si>
    <t>HUN</t>
  </si>
  <si>
    <t>perc</t>
  </si>
  <si>
    <t>mp</t>
  </si>
  <si>
    <t>AUS</t>
  </si>
  <si>
    <t>GER</t>
  </si>
  <si>
    <t>GBR</t>
  </si>
  <si>
    <t>ITA</t>
  </si>
  <si>
    <t>ESP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</si>
</sst>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.00"/>
    <numFmt numFmtId="165" formatCode="General&quot; m&quot;"/>
    <numFmt numFmtId="166" formatCode="General&quot;. hely&quot;"/>
    <numFmt numFmtId="167" formatCode="#,##0.00&quot; m/s&quot;"/>
    <numFmt numFmtId="168" formatCode="General&quot;. negyed&quot;"/>
    <numFmt numFmtId="169" formatCode="General&quot; m-nél&quot;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 applyAlignment="1">
      <alignment horizontal="center"/>
    </xf>
    <xf numFmtId="169" fontId="0" fillId="0" borderId="0" xfId="0" applyNumberFormat="1" applyAlignment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1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9" fontId="0" fillId="0" borderId="3" xfId="0" applyNumberFormat="1" applyBorder="1" applyAlignment="1">
      <alignment horizontal="center"/>
    </xf>
    <xf numFmtId="169" fontId="0" fillId="0" borderId="5" xfId="0" applyNumberFormat="1" applyBorder="1" applyAlignment="1">
      <alignment horizontal="center"/>
    </xf>
    <xf numFmtId="16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ál" xfId="0" builtinId="0"/>
  </cellStyles>
  <dxfs count="3">
    <dxf>
      <font>
        <color theme="9" tint="-0.24994659260841701"/>
      </font>
      <fill>
        <patternFill patternType="none">
          <bgColor auto="1"/>
        </patternFill>
      </fill>
    </dxf>
    <dxf>
      <font>
        <color rgb="FFFF0000"/>
      </font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 b="1">
                <a:solidFill>
                  <a:srgbClr val="FF0000"/>
                </a:solidFill>
              </a:rPr>
              <a:t>A helyezések változása a futam</a:t>
            </a:r>
            <a:r>
              <a:rPr lang="hu-HU" b="1" baseline="0">
                <a:solidFill>
                  <a:srgbClr val="FF0000"/>
                </a:solidFill>
              </a:rPr>
              <a:t> folyamán</a:t>
            </a:r>
            <a:endParaRPr lang="hu-HU" b="1">
              <a:solidFill>
                <a:srgbClr val="FF0000"/>
              </a:solidFill>
            </a:endParaRPr>
          </a:p>
        </c:rich>
      </c:tx>
      <c:layout>
        <c:manualLayout>
          <c:xMode val="edge"/>
          <c:yMode val="edge"/>
          <c:x val="0.33963592717252833"/>
          <c:y val="1.46537849622166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Részidők!$J$11</c:f>
              <c:strCache>
                <c:ptCount val="1"/>
                <c:pt idx="0">
                  <c:v>HUN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Részidők!$K$10:$N$10</c:f>
              <c:numCache>
                <c:formatCode>General" m-nél"</c:formatCode>
                <c:ptCount val="4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</c:numCache>
            </c:numRef>
          </c:cat>
          <c:val>
            <c:numRef>
              <c:f>Részidők!$K$11:$N$11</c:f>
              <c:numCache>
                <c:formatCode>General". hely"</c:formatCode>
                <c:ptCount val="4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Részidők!$J$12</c:f>
              <c:strCache>
                <c:ptCount val="1"/>
                <c:pt idx="0">
                  <c:v>AUS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Részidők!$K$10:$N$10</c:f>
              <c:numCache>
                <c:formatCode>General" m-nél"</c:formatCode>
                <c:ptCount val="4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</c:numCache>
            </c:numRef>
          </c:cat>
          <c:val>
            <c:numRef>
              <c:f>Részidők!$K$12:$N$12</c:f>
              <c:numCache>
                <c:formatCode>General". hely"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Részidők!$J$13</c:f>
              <c:strCache>
                <c:ptCount val="1"/>
                <c:pt idx="0">
                  <c:v>GER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Részidők!$K$10:$N$10</c:f>
              <c:numCache>
                <c:formatCode>General" m-nél"</c:formatCode>
                <c:ptCount val="4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</c:numCache>
            </c:numRef>
          </c:cat>
          <c:val>
            <c:numRef>
              <c:f>Részidők!$K$13:$N$13</c:f>
              <c:numCache>
                <c:formatCode>General". hely"</c:formatCode>
                <c:ptCount val="4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Részidők!$J$14</c:f>
              <c:strCache>
                <c:ptCount val="1"/>
                <c:pt idx="0">
                  <c:v>GBR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cat>
            <c:numRef>
              <c:f>Részidők!$K$10:$N$10</c:f>
              <c:numCache>
                <c:formatCode>General" m-nél"</c:formatCode>
                <c:ptCount val="4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</c:numCache>
            </c:numRef>
          </c:cat>
          <c:val>
            <c:numRef>
              <c:f>Részidők!$K$14:$N$14</c:f>
              <c:numCache>
                <c:formatCode>General". hely"</c:formatCode>
                <c:ptCount val="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Részidők!$J$15</c:f>
              <c:strCache>
                <c:ptCount val="1"/>
                <c:pt idx="0">
                  <c:v>ITA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Részidők!$K$10:$N$10</c:f>
              <c:numCache>
                <c:formatCode>General" m-nél"</c:formatCode>
                <c:ptCount val="4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</c:numCache>
            </c:numRef>
          </c:cat>
          <c:val>
            <c:numRef>
              <c:f>Részidők!$K$15:$N$15</c:f>
              <c:numCache>
                <c:formatCode>General". hely"</c:formatCode>
                <c:ptCount val="4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Részidők!$J$16</c:f>
              <c:strCache>
                <c:ptCount val="1"/>
                <c:pt idx="0">
                  <c:v>ESP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Részidők!$K$10:$N$10</c:f>
              <c:numCache>
                <c:formatCode>General" m-nél"</c:formatCode>
                <c:ptCount val="4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</c:numCache>
            </c:numRef>
          </c:cat>
          <c:val>
            <c:numRef>
              <c:f>Részidők!$K$16:$N$16</c:f>
              <c:numCache>
                <c:formatCode>General". hely"</c:formatCode>
                <c:ptCount val="4"/>
                <c:pt idx="0">
                  <c:v>5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775728"/>
        <c:axId val="431777904"/>
      </c:lineChart>
      <c:catAx>
        <c:axId val="431775728"/>
        <c:scaling>
          <c:orientation val="minMax"/>
        </c:scaling>
        <c:delete val="0"/>
        <c:axPos val="t"/>
        <c:numFmt formatCode="General&quot; m-nél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31777904"/>
        <c:crosses val="autoZero"/>
        <c:auto val="1"/>
        <c:lblAlgn val="ctr"/>
        <c:lblOffset val="100"/>
        <c:noMultiLvlLbl val="0"/>
      </c:catAx>
      <c:valAx>
        <c:axId val="431777904"/>
        <c:scaling>
          <c:orientation val="maxMin"/>
          <c:max val="6.5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&quot;. hely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31775728"/>
        <c:crosses val="autoZero"/>
        <c:crossBetween val="between"/>
        <c:majorUnit val="1"/>
      </c:valAx>
      <c:spPr>
        <a:gradFill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2741233730438544"/>
          <c:y val="8.9504148497140931E-2"/>
          <c:w val="6.4399557197570387E-2"/>
          <c:h val="0.879648777401447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16200000" scaled="0"/>
    </a:gradFill>
    <a:ln w="63500" cap="flat" cmpd="sng" algn="ctr">
      <a:solidFill>
        <a:schemeClr val="accent1">
          <a:lumMod val="75000"/>
        </a:schemeClr>
      </a:solidFill>
      <a:round/>
    </a:ln>
    <a:effectLst/>
  </c:spPr>
  <c:txPr>
    <a:bodyPr/>
    <a:lstStyle/>
    <a:p>
      <a:pPr>
        <a:defRPr/>
      </a:pPr>
      <a:endParaRPr lang="hu-H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r>
              <a:rPr lang="hu-HU" b="1">
                <a:solidFill>
                  <a:srgbClr val="FF0000"/>
                </a:solidFill>
              </a:rPr>
              <a:t>A magyar egység átlagsebessége a 2000 m-es futam egyes negyedeiben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Részidők!$Q$1:$T$1</c:f>
              <c:numCache>
                <c:formatCode>General". negyed"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Részidők!$Q$3:$T$3</c:f>
              <c:numCache>
                <c:formatCode>#\ ##0.00" m/s"</c:formatCode>
                <c:ptCount val="4"/>
                <c:pt idx="0">
                  <c:v>4.7819433817903594</c:v>
                </c:pt>
                <c:pt idx="1">
                  <c:v>4.6781437125748502</c:v>
                </c:pt>
                <c:pt idx="2">
                  <c:v>4.740684554849719</c:v>
                </c:pt>
                <c:pt idx="3">
                  <c:v>5.1077740320768212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127744"/>
        <c:axId val="427128832"/>
      </c:barChart>
      <c:catAx>
        <c:axId val="427127744"/>
        <c:scaling>
          <c:orientation val="minMax"/>
        </c:scaling>
        <c:delete val="0"/>
        <c:axPos val="b"/>
        <c:numFmt formatCode="General&quot;. negyed 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27128832"/>
        <c:crosses val="autoZero"/>
        <c:auto val="1"/>
        <c:lblAlgn val="ctr"/>
        <c:lblOffset val="100"/>
        <c:noMultiLvlLbl val="0"/>
      </c:catAx>
      <c:valAx>
        <c:axId val="427128832"/>
        <c:scaling>
          <c:orientation val="minMax"/>
          <c:max val="5.5"/>
          <c:min val="4.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\ ##0.00&quot; m/s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27127744"/>
        <c:crosses val="autoZero"/>
        <c:crossBetween val="between"/>
      </c:valAx>
      <c:spPr>
        <a:blipFill>
          <a:blip xmlns:r="http://schemas.openxmlformats.org/officeDocument/2006/relationships" r:embed="rId3"/>
          <a:stretch>
            <a:fillRect/>
          </a:stretch>
        </a:blipFill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6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734" cy="6078141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865" cy="6066692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tabSelected="1" zoomScale="160" zoomScaleNormal="160" workbookViewId="0">
      <selection activeCell="K19" sqref="K19"/>
    </sheetView>
  </sheetViews>
  <sheetFormatPr defaultRowHeight="15" x14ac:dyDescent="0.25"/>
  <cols>
    <col min="1" max="1" width="6.85546875" bestFit="1" customWidth="1"/>
    <col min="2" max="9" width="5.7109375" customWidth="1"/>
    <col min="11" max="14" width="10.7109375" customWidth="1"/>
    <col min="16" max="16" width="5" bestFit="1" customWidth="1"/>
    <col min="17" max="20" width="9.5703125" bestFit="1" customWidth="1"/>
  </cols>
  <sheetData>
    <row r="1" spans="1:20" ht="15.75" thickTop="1" x14ac:dyDescent="0.25">
      <c r="A1" s="26" t="s">
        <v>0</v>
      </c>
      <c r="B1" s="23">
        <v>500</v>
      </c>
      <c r="C1" s="24"/>
      <c r="D1" s="23">
        <v>1000</v>
      </c>
      <c r="E1" s="24"/>
      <c r="F1" s="23">
        <v>1500</v>
      </c>
      <c r="G1" s="24"/>
      <c r="H1" s="25">
        <v>2000</v>
      </c>
      <c r="I1" s="24"/>
      <c r="K1" s="9">
        <v>500</v>
      </c>
      <c r="L1" s="9">
        <v>1000</v>
      </c>
      <c r="M1" s="9">
        <v>1500</v>
      </c>
      <c r="N1" s="9">
        <v>2000</v>
      </c>
      <c r="Q1" s="8">
        <v>1</v>
      </c>
      <c r="R1" s="8">
        <v>2</v>
      </c>
      <c r="S1" s="8">
        <v>3</v>
      </c>
      <c r="T1" s="8">
        <v>4</v>
      </c>
    </row>
    <row r="2" spans="1:20" ht="15.75" thickBot="1" x14ac:dyDescent="0.3">
      <c r="A2" s="27"/>
      <c r="B2" s="13" t="s">
        <v>2</v>
      </c>
      <c r="C2" s="11" t="s">
        <v>3</v>
      </c>
      <c r="D2" s="13" t="s">
        <v>2</v>
      </c>
      <c r="E2" s="11" t="s">
        <v>3</v>
      </c>
      <c r="F2" s="13" t="s">
        <v>2</v>
      </c>
      <c r="G2" s="11" t="s">
        <v>3</v>
      </c>
      <c r="H2" s="10" t="s">
        <v>2</v>
      </c>
      <c r="I2" s="11" t="s">
        <v>3</v>
      </c>
      <c r="Q2" s="4"/>
      <c r="R2" s="4"/>
      <c r="S2" s="4"/>
      <c r="T2" s="4"/>
    </row>
    <row r="3" spans="1:20" ht="15.75" thickTop="1" x14ac:dyDescent="0.25">
      <c r="A3" s="12" t="s">
        <v>1</v>
      </c>
      <c r="B3" s="20">
        <v>1</v>
      </c>
      <c r="C3" s="15">
        <v>44.56</v>
      </c>
      <c r="D3" s="20">
        <v>3</v>
      </c>
      <c r="E3" s="15">
        <v>31.44</v>
      </c>
      <c r="F3" s="20">
        <v>5</v>
      </c>
      <c r="G3" s="15">
        <v>16.91</v>
      </c>
      <c r="H3" s="14">
        <v>6</v>
      </c>
      <c r="I3" s="15">
        <v>54.8</v>
      </c>
      <c r="K3" s="3">
        <f>B3*60+C3</f>
        <v>104.56</v>
      </c>
      <c r="L3" s="3">
        <f>D3*60+E3</f>
        <v>211.44</v>
      </c>
      <c r="M3" s="3">
        <f>F3*60+G3</f>
        <v>316.91000000000003</v>
      </c>
      <c r="N3" s="3">
        <f>H3*60+I3</f>
        <v>414.8</v>
      </c>
      <c r="O3" s="3"/>
      <c r="P3" s="2" t="s">
        <v>1</v>
      </c>
      <c r="Q3" s="7">
        <f>500/(K3-J3)</f>
        <v>4.7819433817903594</v>
      </c>
      <c r="R3" s="7">
        <f t="shared" ref="R3:T3" si="0">500/(L3-K3)</f>
        <v>4.6781437125748502</v>
      </c>
      <c r="S3" s="7">
        <f t="shared" si="0"/>
        <v>4.740684554849719</v>
      </c>
      <c r="T3" s="7">
        <f t="shared" si="0"/>
        <v>5.1077740320768212</v>
      </c>
    </row>
    <row r="4" spans="1:20" x14ac:dyDescent="0.25">
      <c r="A4" s="16" t="s">
        <v>4</v>
      </c>
      <c r="B4" s="16">
        <v>1</v>
      </c>
      <c r="C4" s="18">
        <v>41.24</v>
      </c>
      <c r="D4" s="16">
        <v>3</v>
      </c>
      <c r="E4" s="18">
        <v>25.73</v>
      </c>
      <c r="F4" s="16">
        <v>5</v>
      </c>
      <c r="G4" s="18">
        <v>11.78</v>
      </c>
      <c r="H4" s="17">
        <v>6</v>
      </c>
      <c r="I4" s="18">
        <v>56.6</v>
      </c>
      <c r="K4" s="3">
        <f t="shared" ref="K4:K8" si="1">B4*60+C4</f>
        <v>101.24000000000001</v>
      </c>
      <c r="L4" s="3">
        <f t="shared" ref="L4:L8" si="2">D4*60+E4</f>
        <v>205.73</v>
      </c>
      <c r="M4" s="3">
        <f t="shared" ref="M4:M8" si="3">F4*60+G4</f>
        <v>311.77999999999997</v>
      </c>
      <c r="N4" s="3">
        <f t="shared" ref="N4:N8" si="4">H4*60+I4</f>
        <v>416.6</v>
      </c>
      <c r="O4" s="3"/>
      <c r="P4" s="2" t="s">
        <v>4</v>
      </c>
      <c r="Q4" s="7">
        <f t="shared" ref="Q4:Q8" si="5">500/(K4-J4)</f>
        <v>4.9387593836428287</v>
      </c>
      <c r="R4" s="7">
        <f t="shared" ref="R4:R8" si="6">500/(L4-K4)</f>
        <v>4.7851469040099541</v>
      </c>
      <c r="S4" s="7">
        <f t="shared" ref="S4:S8" si="7">500/(M4-L4)</f>
        <v>4.7147571900047156</v>
      </c>
      <c r="T4" s="7">
        <f t="shared" ref="T4:T8" si="8">500/(N4-M4)</f>
        <v>4.7700820454111792</v>
      </c>
    </row>
    <row r="5" spans="1:20" x14ac:dyDescent="0.25">
      <c r="A5" s="16" t="s">
        <v>5</v>
      </c>
      <c r="B5" s="16">
        <v>1</v>
      </c>
      <c r="C5" s="18">
        <v>44.62</v>
      </c>
      <c r="D5" s="16">
        <v>3</v>
      </c>
      <c r="E5" s="18">
        <v>31.18</v>
      </c>
      <c r="F5" s="16">
        <v>5</v>
      </c>
      <c r="G5" s="18">
        <v>17.07</v>
      </c>
      <c r="H5" s="17">
        <v>6</v>
      </c>
      <c r="I5" s="18">
        <v>58.37</v>
      </c>
      <c r="K5" s="3">
        <f t="shared" si="1"/>
        <v>104.62</v>
      </c>
      <c r="L5" s="3">
        <f t="shared" si="2"/>
        <v>211.18</v>
      </c>
      <c r="M5" s="3">
        <f t="shared" si="3"/>
        <v>317.07</v>
      </c>
      <c r="N5" s="3">
        <f t="shared" si="4"/>
        <v>418.37</v>
      </c>
      <c r="O5" s="3"/>
      <c r="P5" s="2" t="s">
        <v>5</v>
      </c>
      <c r="Q5" s="7">
        <f t="shared" si="5"/>
        <v>4.7792009176065759</v>
      </c>
      <c r="R5" s="7">
        <f t="shared" si="6"/>
        <v>4.6921921921921923</v>
      </c>
      <c r="S5" s="7">
        <f t="shared" si="7"/>
        <v>4.721881197469072</v>
      </c>
      <c r="T5" s="7">
        <f t="shared" si="8"/>
        <v>4.9358341559723584</v>
      </c>
    </row>
    <row r="6" spans="1:20" x14ac:dyDescent="0.25">
      <c r="A6" s="16" t="s">
        <v>6</v>
      </c>
      <c r="B6" s="16">
        <v>1</v>
      </c>
      <c r="C6" s="18">
        <v>43.74</v>
      </c>
      <c r="D6" s="16">
        <v>3</v>
      </c>
      <c r="E6" s="18">
        <v>30</v>
      </c>
      <c r="F6" s="16">
        <v>5</v>
      </c>
      <c r="G6" s="18">
        <v>16.32</v>
      </c>
      <c r="H6" s="17">
        <v>7</v>
      </c>
      <c r="I6" s="18">
        <v>1.61</v>
      </c>
      <c r="K6" s="3">
        <f t="shared" si="1"/>
        <v>103.74000000000001</v>
      </c>
      <c r="L6" s="3">
        <f t="shared" si="2"/>
        <v>210</v>
      </c>
      <c r="M6" s="3">
        <f t="shared" si="3"/>
        <v>316.32</v>
      </c>
      <c r="N6" s="3">
        <f t="shared" si="4"/>
        <v>421.61</v>
      </c>
      <c r="O6" s="3"/>
      <c r="P6" s="2" t="s">
        <v>6</v>
      </c>
      <c r="Q6" s="7">
        <f t="shared" si="5"/>
        <v>4.8197416618469244</v>
      </c>
      <c r="R6" s="7">
        <f t="shared" si="6"/>
        <v>4.7054394880481842</v>
      </c>
      <c r="S6" s="7">
        <f t="shared" si="7"/>
        <v>4.7027840481565093</v>
      </c>
      <c r="T6" s="7">
        <f t="shared" si="8"/>
        <v>4.7487890587900079</v>
      </c>
    </row>
    <row r="7" spans="1:20" x14ac:dyDescent="0.25">
      <c r="A7" s="16" t="s">
        <v>7</v>
      </c>
      <c r="B7" s="16">
        <v>1</v>
      </c>
      <c r="C7" s="18">
        <v>47.07</v>
      </c>
      <c r="D7" s="16">
        <v>3</v>
      </c>
      <c r="E7" s="18">
        <v>34.31</v>
      </c>
      <c r="F7" s="16">
        <v>5</v>
      </c>
      <c r="G7" s="18">
        <v>21.77</v>
      </c>
      <c r="H7" s="17">
        <v>7</v>
      </c>
      <c r="I7" s="18">
        <v>8.69</v>
      </c>
      <c r="K7" s="3">
        <f t="shared" si="1"/>
        <v>107.07</v>
      </c>
      <c r="L7" s="3">
        <f t="shared" si="2"/>
        <v>214.31</v>
      </c>
      <c r="M7" s="3">
        <f t="shared" si="3"/>
        <v>321.77</v>
      </c>
      <c r="N7" s="3">
        <f t="shared" si="4"/>
        <v>428.69</v>
      </c>
      <c r="O7" s="3"/>
      <c r="P7" s="2" t="s">
        <v>7</v>
      </c>
      <c r="Q7" s="7">
        <f t="shared" si="5"/>
        <v>4.6698421593350146</v>
      </c>
      <c r="R7" s="7">
        <f t="shared" si="6"/>
        <v>4.662439388287952</v>
      </c>
      <c r="S7" s="7">
        <f t="shared" si="7"/>
        <v>4.6528941001302817</v>
      </c>
      <c r="T7" s="7">
        <f t="shared" si="8"/>
        <v>4.6763935652824538</v>
      </c>
    </row>
    <row r="8" spans="1:20" ht="15.75" thickBot="1" x14ac:dyDescent="0.3">
      <c r="A8" s="13" t="s">
        <v>8</v>
      </c>
      <c r="B8" s="13">
        <v>1</v>
      </c>
      <c r="C8" s="19">
        <v>44.92</v>
      </c>
      <c r="D8" s="13">
        <v>3</v>
      </c>
      <c r="E8" s="19">
        <v>32.79</v>
      </c>
      <c r="F8" s="13">
        <v>5</v>
      </c>
      <c r="G8" s="19">
        <v>22.42</v>
      </c>
      <c r="H8" s="10">
        <v>7</v>
      </c>
      <c r="I8" s="19">
        <v>13.04</v>
      </c>
      <c r="K8" s="3">
        <f t="shared" si="1"/>
        <v>104.92</v>
      </c>
      <c r="L8" s="3">
        <f t="shared" si="2"/>
        <v>212.79</v>
      </c>
      <c r="M8" s="3">
        <f t="shared" si="3"/>
        <v>322.42</v>
      </c>
      <c r="N8" s="3">
        <f t="shared" si="4"/>
        <v>433.04</v>
      </c>
      <c r="O8" s="3"/>
      <c r="P8" s="2" t="s">
        <v>8</v>
      </c>
      <c r="Q8" s="7">
        <f t="shared" si="5"/>
        <v>4.7655356462066338</v>
      </c>
      <c r="R8" s="7">
        <f t="shared" si="6"/>
        <v>4.6352090479280621</v>
      </c>
      <c r="S8" s="7">
        <f t="shared" si="7"/>
        <v>4.5607954027182327</v>
      </c>
      <c r="T8" s="7">
        <f t="shared" si="8"/>
        <v>4.5199783041041401</v>
      </c>
    </row>
    <row r="9" spans="1:20" ht="15.75" thickTop="1" x14ac:dyDescent="0.25"/>
    <row r="10" spans="1:20" x14ac:dyDescent="0.25">
      <c r="B10" s="4"/>
      <c r="C10" s="4"/>
      <c r="D10" s="4"/>
      <c r="E10" s="4"/>
      <c r="F10" s="4"/>
      <c r="G10" s="4"/>
      <c r="H10" s="4"/>
      <c r="I10" s="4"/>
      <c r="J10" s="2"/>
      <c r="K10" s="21">
        <v>500</v>
      </c>
      <c r="L10" s="21">
        <v>1000</v>
      </c>
      <c r="M10" s="21">
        <v>1500</v>
      </c>
      <c r="N10" s="21">
        <v>2000</v>
      </c>
      <c r="O10" s="5"/>
    </row>
    <row r="11" spans="1:20" x14ac:dyDescent="0.25">
      <c r="B11" s="4"/>
      <c r="C11" s="4"/>
      <c r="D11" s="1"/>
      <c r="E11" s="1"/>
      <c r="F11" s="1"/>
      <c r="G11" s="1"/>
      <c r="H11" s="1"/>
      <c r="I11" s="1"/>
      <c r="J11" s="2" t="s">
        <v>1</v>
      </c>
      <c r="K11" s="22">
        <f t="shared" ref="K11" si="9">RANK(K3,K$3:K$8,1)</f>
        <v>3</v>
      </c>
      <c r="L11" s="22">
        <f t="shared" ref="L11:N11" si="10">RANK(L3,L$3:L$8,1)</f>
        <v>4</v>
      </c>
      <c r="M11" s="22">
        <f t="shared" si="10"/>
        <v>3</v>
      </c>
      <c r="N11" s="22">
        <f t="shared" si="10"/>
        <v>1</v>
      </c>
      <c r="O11" s="6"/>
    </row>
    <row r="12" spans="1:20" x14ac:dyDescent="0.25">
      <c r="B12" s="4"/>
      <c r="C12" s="4"/>
      <c r="D12" s="1"/>
      <c r="E12" s="1"/>
      <c r="F12" s="1"/>
      <c r="G12" s="1"/>
      <c r="H12" s="1"/>
      <c r="I12" s="1"/>
      <c r="J12" s="2" t="s">
        <v>4</v>
      </c>
      <c r="K12" s="22">
        <f t="shared" ref="K12:N12" si="11">RANK(K4,K$3:K$8,1)</f>
        <v>1</v>
      </c>
      <c r="L12" s="22">
        <f t="shared" si="11"/>
        <v>1</v>
      </c>
      <c r="M12" s="22">
        <f t="shared" si="11"/>
        <v>1</v>
      </c>
      <c r="N12" s="22">
        <f t="shared" si="11"/>
        <v>2</v>
      </c>
      <c r="O12" s="6"/>
    </row>
    <row r="13" spans="1:20" x14ac:dyDescent="0.25">
      <c r="B13" s="4"/>
      <c r="C13" s="4"/>
      <c r="D13" s="1"/>
      <c r="E13" s="1"/>
      <c r="F13" s="1"/>
      <c r="G13" s="1"/>
      <c r="H13" s="1"/>
      <c r="I13" s="1"/>
      <c r="J13" s="2" t="s">
        <v>5</v>
      </c>
      <c r="K13" s="22">
        <f t="shared" ref="K13:N13" si="12">RANK(K5,K$3:K$8,1)</f>
        <v>4</v>
      </c>
      <c r="L13" s="22">
        <f t="shared" si="12"/>
        <v>3</v>
      </c>
      <c r="M13" s="22">
        <f t="shared" si="12"/>
        <v>4</v>
      </c>
      <c r="N13" s="22">
        <f t="shared" si="12"/>
        <v>3</v>
      </c>
      <c r="O13" s="6"/>
    </row>
    <row r="14" spans="1:20" x14ac:dyDescent="0.25">
      <c r="B14" s="4"/>
      <c r="C14" s="4"/>
      <c r="D14" s="1"/>
      <c r="E14" s="1"/>
      <c r="F14" s="1"/>
      <c r="G14" s="1"/>
      <c r="H14" s="1"/>
      <c r="I14" s="1"/>
      <c r="J14" s="2" t="s">
        <v>6</v>
      </c>
      <c r="K14" s="22">
        <f t="shared" ref="K14:N14" si="13">RANK(K6,K$3:K$8,1)</f>
        <v>2</v>
      </c>
      <c r="L14" s="22">
        <f t="shared" si="13"/>
        <v>2</v>
      </c>
      <c r="M14" s="22">
        <f t="shared" si="13"/>
        <v>2</v>
      </c>
      <c r="N14" s="22">
        <f t="shared" si="13"/>
        <v>4</v>
      </c>
      <c r="O14" s="6"/>
    </row>
    <row r="15" spans="1:20" x14ac:dyDescent="0.25">
      <c r="B15" s="4"/>
      <c r="C15" s="4"/>
      <c r="D15" s="1"/>
      <c r="E15" s="1"/>
      <c r="F15" s="1"/>
      <c r="G15" s="1"/>
      <c r="H15" s="1"/>
      <c r="I15" s="1"/>
      <c r="J15" s="2" t="s">
        <v>7</v>
      </c>
      <c r="K15" s="22">
        <f t="shared" ref="K15:N15" si="14">RANK(K7,K$3:K$8,1)</f>
        <v>6</v>
      </c>
      <c r="L15" s="22">
        <f t="shared" si="14"/>
        <v>6</v>
      </c>
      <c r="M15" s="22">
        <f t="shared" si="14"/>
        <v>5</v>
      </c>
      <c r="N15" s="22">
        <f t="shared" si="14"/>
        <v>5</v>
      </c>
      <c r="O15" s="6"/>
    </row>
    <row r="16" spans="1:20" x14ac:dyDescent="0.25">
      <c r="B16" s="4"/>
      <c r="C16" s="4"/>
      <c r="D16" s="1"/>
      <c r="E16" s="1"/>
      <c r="F16" s="1"/>
      <c r="G16" s="1"/>
      <c r="H16" s="1"/>
      <c r="I16" s="1"/>
      <c r="J16" s="2" t="s">
        <v>8</v>
      </c>
      <c r="K16" s="22">
        <f t="shared" ref="K16:N16" si="15">RANK(K8,K$3:K$8,1)</f>
        <v>5</v>
      </c>
      <c r="L16" s="22">
        <f t="shared" si="15"/>
        <v>5</v>
      </c>
      <c r="M16" s="22">
        <f t="shared" si="15"/>
        <v>6</v>
      </c>
      <c r="N16" s="22">
        <f t="shared" si="15"/>
        <v>6</v>
      </c>
      <c r="O16" s="6"/>
    </row>
  </sheetData>
  <mergeCells count="5">
    <mergeCell ref="B1:C1"/>
    <mergeCell ref="D1:E1"/>
    <mergeCell ref="F1:G1"/>
    <mergeCell ref="H1:I1"/>
    <mergeCell ref="A1:A2"/>
  </mergeCells>
  <conditionalFormatting sqref="J11:N16">
    <cfRule type="expression" dxfId="2" priority="1" stopIfTrue="1">
      <formula>AND(MIN($K11:$N11)=1,MAX($K11:$N11)=6)</formula>
    </cfRule>
    <cfRule type="expression" dxfId="1" priority="3">
      <formula>MAX($K11:$N11)=6</formula>
    </cfRule>
    <cfRule type="expression" dxfId="0" priority="2">
      <formula>MIN($K11:$N11)=1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Diagramok</vt:lpstr>
      </vt:variant>
      <vt:variant>
        <vt:i4>2</vt:i4>
      </vt:variant>
    </vt:vector>
  </HeadingPairs>
  <TitlesOfParts>
    <vt:vector size="3" baseType="lpstr">
      <vt:lpstr>Részidők</vt:lpstr>
      <vt:lpstr>Futam</vt:lpstr>
      <vt:lpstr>Átlagsebesség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</dc:creator>
  <cp:lastModifiedBy>gl</cp:lastModifiedBy>
  <dcterms:created xsi:type="dcterms:W3CDTF">2017-11-04T23:25:40Z</dcterms:created>
  <dcterms:modified xsi:type="dcterms:W3CDTF">2017-11-05T17:46:30Z</dcterms:modified>
</cp:coreProperties>
</file>