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VERSENY\NEMES\NT20\MintaAlk1\"/>
    </mc:Choice>
  </mc:AlternateContent>
  <bookViews>
    <workbookView xWindow="0" yWindow="0" windowWidth="23040" windowHeight="8835" activeTab="1"/>
  </bookViews>
  <sheets>
    <sheet name="állomány" sheetId="1" r:id="rId1"/>
    <sheet name="dobogósok 2017-ben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B63" i="1"/>
  <c r="B62" i="1"/>
  <c r="H61" i="1"/>
  <c r="C61" i="1"/>
  <c r="D61" i="1"/>
  <c r="E61" i="1"/>
  <c r="F61" i="1"/>
  <c r="G61" i="1"/>
  <c r="I61" i="1"/>
  <c r="J61" i="1"/>
  <c r="K61" i="1"/>
  <c r="L61" i="1"/>
  <c r="M61" i="1"/>
  <c r="N61" i="1"/>
  <c r="O61" i="1"/>
  <c r="P61" i="1"/>
  <c r="Q61" i="1"/>
  <c r="R61" i="1"/>
  <c r="S61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B61" i="1"/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3" i="1"/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3" i="1"/>
  <c r="C3" i="5" l="1"/>
  <c r="B3" i="5" s="1"/>
  <c r="C4" i="5"/>
  <c r="B4" i="5" s="1"/>
  <c r="C2" i="5"/>
  <c r="B2" i="5" s="1"/>
</calcChain>
</file>

<file path=xl/sharedStrings.xml><?xml version="1.0" encoding="utf-8"?>
<sst xmlns="http://schemas.openxmlformats.org/spreadsheetml/2006/main" count="72" uniqueCount="67">
  <si>
    <t>Ország</t>
  </si>
  <si>
    <t>Ausztria</t>
  </si>
  <si>
    <t>Belgium</t>
  </si>
  <si>
    <t>Bulgária</t>
  </si>
  <si>
    <t>Ciprus</t>
  </si>
  <si>
    <t>Csehország</t>
  </si>
  <si>
    <t>Dánia</t>
  </si>
  <si>
    <t>Egyesült Királyság</t>
  </si>
  <si>
    <t>Észtország</t>
  </si>
  <si>
    <t>Finnország</t>
  </si>
  <si>
    <t>Franciaország</t>
  </si>
  <si>
    <t>Görögország</t>
  </si>
  <si>
    <t>Hollandia</t>
  </si>
  <si>
    <t>Horvátország</t>
  </si>
  <si>
    <t>Írország</t>
  </si>
  <si>
    <t>Lengyelország</t>
  </si>
  <si>
    <t>Lettország</t>
  </si>
  <si>
    <t>Litvánia</t>
  </si>
  <si>
    <t>Luxemburg</t>
  </si>
  <si>
    <t>Magyarország</t>
  </si>
  <si>
    <t>Málta</t>
  </si>
  <si>
    <t>Németország</t>
  </si>
  <si>
    <t>Olaszország</t>
  </si>
  <si>
    <t>Portugália</t>
  </si>
  <si>
    <t>Románia</t>
  </si>
  <si>
    <t>Spanyolország</t>
  </si>
  <si>
    <t>Svédország</t>
  </si>
  <si>
    <t>Szlovákia</t>
  </si>
  <si>
    <t>Szlovénia</t>
  </si>
  <si>
    <t>Európai Unió-28</t>
  </si>
  <si>
    <t>Észak-Macedónia</t>
  </si>
  <si>
    <t>Norvégia</t>
  </si>
  <si>
    <t>Oroszország</t>
  </si>
  <si>
    <t>Svájc</t>
  </si>
  <si>
    <t>Szerbia</t>
  </si>
  <si>
    <t>..</t>
  </si>
  <si>
    <t>Törökország</t>
  </si>
  <si>
    <t>Ukrajna</t>
  </si>
  <si>
    <t>Banglades</t>
  </si>
  <si>
    <t>Fülöp-szigetek</t>
  </si>
  <si>
    <t>India</t>
  </si>
  <si>
    <t>Indonézia</t>
  </si>
  <si>
    <t>Irán</t>
  </si>
  <si>
    <t>Izrael</t>
  </si>
  <si>
    <t>Japán</t>
  </si>
  <si>
    <t>Kína</t>
  </si>
  <si>
    <t>Koreai Köztársaság</t>
  </si>
  <si>
    <t>Pakisztán</t>
  </si>
  <si>
    <t>Thaiföld</t>
  </si>
  <si>
    <t>Vietnám</t>
  </si>
  <si>
    <t>Dél-afrikai Köztársaság</t>
  </si>
  <si>
    <t>Egyiptom</t>
  </si>
  <si>
    <t>Marokkó</t>
  </si>
  <si>
    <t>Argentína</t>
  </si>
  <si>
    <t>Brazília</t>
  </si>
  <si>
    <t>Egyesült Államok</t>
  </si>
  <si>
    <t>Kanada</t>
  </si>
  <si>
    <t>Mexikó</t>
  </si>
  <si>
    <t>Ausztrália</t>
  </si>
  <si>
    <t>Új-Zéland</t>
  </si>
  <si>
    <t>helyezés</t>
  </si>
  <si>
    <t>ország</t>
  </si>
  <si>
    <t>állomány</t>
  </si>
  <si>
    <t>Terjedelem</t>
  </si>
  <si>
    <t>átlagosan:</t>
  </si>
  <si>
    <t>Magyarországénál nagyobb:</t>
  </si>
  <si>
    <t>Baromfiállomány (ezer darab)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</si>
</sst>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ezer db&quot;"/>
    <numFmt numFmtId="165" formatCode="General&quot; db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3" fontId="0" fillId="0" borderId="1" xfId="0" applyNumberFormat="1" applyBorder="1"/>
    <xf numFmtId="0" fontId="1" fillId="6" borderId="1" xfId="0" applyFont="1" applyFill="1" applyBorder="1" applyAlignment="1">
      <alignment horizontal="center" vertical="center"/>
    </xf>
    <xf numFmtId="3" fontId="0" fillId="5" borderId="1" xfId="0" applyNumberFormat="1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Font="1"/>
    <xf numFmtId="3" fontId="0" fillId="5" borderId="3" xfId="0" applyNumberFormat="1" applyFill="1" applyBorder="1"/>
    <xf numFmtId="0" fontId="1" fillId="7" borderId="1" xfId="0" applyFont="1" applyFill="1" applyBorder="1"/>
    <xf numFmtId="165" fontId="0" fillId="8" borderId="1" xfId="0" applyNumberFormat="1" applyFill="1" applyBorder="1"/>
    <xf numFmtId="4" fontId="0" fillId="8" borderId="1" xfId="0" applyNumberForma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ál" xfId="0" builtinId="0"/>
  </cellStyles>
  <dxfs count="3"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600" b="1"/>
              <a:t>A</a:t>
            </a:r>
            <a:r>
              <a:rPr lang="hu-HU" sz="1600" b="1" baseline="0"/>
              <a:t> 2017-ben l</a:t>
            </a:r>
            <a:r>
              <a:rPr lang="hu-HU" sz="1600" b="1"/>
              <a:t>egtöbb baromfival rendelkező</a:t>
            </a:r>
            <a:r>
              <a:rPr lang="hu-HU" sz="1600" b="1" baseline="0"/>
              <a:t> országok</a:t>
            </a:r>
            <a:endParaRPr lang="hu-HU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'dobogósok 2017-ben'!$C$1</c:f>
              <c:strCache>
                <c:ptCount val="1"/>
                <c:pt idx="0">
                  <c:v>állomány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34000">
                    <a:schemeClr val="accent5">
                      <a:lumMod val="60000"/>
                      <a:lumOff val="40000"/>
                    </a:schemeClr>
                  </a:gs>
                  <a:gs pos="100000">
                    <a:schemeClr val="accent5">
                      <a:lumMod val="75000"/>
                    </a:schemeClr>
                  </a:gs>
                </a:gsLst>
                <a:lin ang="162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F3-44F8-A8B5-D0163A4695C3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34000">
                    <a:schemeClr val="accent5">
                      <a:lumMod val="60000"/>
                      <a:lumOff val="40000"/>
                    </a:schemeClr>
                  </a:gs>
                  <a:gs pos="100000">
                    <a:schemeClr val="accent5">
                      <a:lumMod val="75000"/>
                    </a:schemeClr>
                  </a:gs>
                </a:gsLst>
                <a:lin ang="16200000" scaled="1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F3-44F8-A8B5-D0163A4695C3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34000">
                    <a:schemeClr val="accent5">
                      <a:lumMod val="60000"/>
                      <a:lumOff val="40000"/>
                    </a:schemeClr>
                  </a:gs>
                  <a:gs pos="100000">
                    <a:schemeClr val="accent5">
                      <a:lumMod val="75000"/>
                    </a:schemeClr>
                  </a:gs>
                </a:gsLst>
                <a:lin ang="16200000" scaled="1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AF3-44F8-A8B5-D0163A4695C3}"/>
              </c:ext>
            </c:extLst>
          </c:dPt>
          <c:dLbls>
            <c:numFmt formatCode="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'dobogósok 2017-ben'!$B$2:$B$4</c:f>
              <c:strCache>
                <c:ptCount val="3"/>
                <c:pt idx="0">
                  <c:v>Kína</c:v>
                </c:pt>
                <c:pt idx="1">
                  <c:v>Indonézia</c:v>
                </c:pt>
                <c:pt idx="2">
                  <c:v>Egyesült Államok</c:v>
                </c:pt>
              </c:strCache>
            </c:strRef>
          </c:cat>
          <c:val>
            <c:numRef>
              <c:f>'dobogósok 2017-ben'!$C$2:$C$4</c:f>
              <c:numCache>
                <c:formatCode>#\ ##0" ezer db"</c:formatCode>
                <c:ptCount val="3"/>
                <c:pt idx="0">
                  <c:v>6011724</c:v>
                </c:pt>
                <c:pt idx="1">
                  <c:v>2225321</c:v>
                </c:pt>
                <c:pt idx="2">
                  <c:v>2221045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AF3-44F8-A8B5-D0163A4695C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7"/>
        <c:axId val="4622208"/>
        <c:axId val="4632544"/>
      </c:barChart>
      <c:catAx>
        <c:axId val="462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32544"/>
        <c:crosses val="autoZero"/>
        <c:auto val="1"/>
        <c:lblAlgn val="ctr"/>
        <c:lblOffset val="100"/>
        <c:noMultiLvlLbl val="0"/>
      </c:catAx>
      <c:valAx>
        <c:axId val="4632544"/>
        <c:scaling>
          <c:orientation val="minMax"/>
          <c:max val="6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&quot; ezer db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22208"/>
        <c:crosses val="autoZero"/>
        <c:crossBetween val="between"/>
        <c:majorUnit val="500000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</xdr:row>
      <xdr:rowOff>68580</xdr:rowOff>
    </xdr:from>
    <xdr:to>
      <xdr:col>14</xdr:col>
      <xdr:colOff>449580</xdr:colOff>
      <xdr:row>23</xdr:row>
      <xdr:rowOff>22860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pane xSplit="1" ySplit="2" topLeftCell="B30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25.140625" bestFit="1" customWidth="1"/>
    <col min="2" max="19" width="9.85546875" bestFit="1" customWidth="1"/>
    <col min="21" max="21" width="10.42578125" bestFit="1" customWidth="1"/>
  </cols>
  <sheetData>
    <row r="1" spans="1:21" ht="36.6" customHeight="1" x14ac:dyDescent="0.25">
      <c r="A1" s="15" t="s">
        <v>66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 t="s">
        <v>63</v>
      </c>
    </row>
    <row r="2" spans="1:21" ht="21" customHeight="1" x14ac:dyDescent="0.25">
      <c r="A2" s="2" t="s">
        <v>0</v>
      </c>
      <c r="B2" s="2">
        <v>2000</v>
      </c>
      <c r="C2" s="2">
        <v>2001</v>
      </c>
      <c r="D2" s="2">
        <v>2002</v>
      </c>
      <c r="E2" s="2">
        <v>2003</v>
      </c>
      <c r="F2" s="2">
        <v>2004</v>
      </c>
      <c r="G2" s="2">
        <v>2005</v>
      </c>
      <c r="H2" s="2">
        <v>2006</v>
      </c>
      <c r="I2" s="2">
        <v>2007</v>
      </c>
      <c r="J2" s="2">
        <v>2008</v>
      </c>
      <c r="K2" s="2">
        <v>2009</v>
      </c>
      <c r="L2" s="2">
        <v>2010</v>
      </c>
      <c r="M2" s="2">
        <v>2011</v>
      </c>
      <c r="N2" s="2">
        <v>2012</v>
      </c>
      <c r="O2" s="2">
        <v>2013</v>
      </c>
      <c r="P2" s="2">
        <v>2014</v>
      </c>
      <c r="Q2" s="2">
        <v>2015</v>
      </c>
      <c r="R2" s="2">
        <v>2016</v>
      </c>
      <c r="S2" s="2">
        <v>2017</v>
      </c>
      <c r="T2" s="4">
        <v>2019</v>
      </c>
      <c r="U2" s="17"/>
    </row>
    <row r="3" spans="1:21" x14ac:dyDescent="0.25">
      <c r="A3" s="1" t="s">
        <v>1</v>
      </c>
      <c r="B3" s="3">
        <v>14615</v>
      </c>
      <c r="C3" s="3">
        <v>11783</v>
      </c>
      <c r="D3" s="3">
        <v>12569</v>
      </c>
      <c r="E3" s="3">
        <v>13061</v>
      </c>
      <c r="F3" s="3">
        <v>13007</v>
      </c>
      <c r="G3" s="3">
        <v>13472</v>
      </c>
      <c r="H3" s="3">
        <v>15821</v>
      </c>
      <c r="I3" s="3">
        <v>14216</v>
      </c>
      <c r="J3" s="3">
        <v>14436</v>
      </c>
      <c r="K3" s="3">
        <v>15078</v>
      </c>
      <c r="L3" s="3">
        <v>16369</v>
      </c>
      <c r="M3" s="3">
        <v>16706</v>
      </c>
      <c r="N3" s="3">
        <v>16207</v>
      </c>
      <c r="O3" s="3">
        <v>17007</v>
      </c>
      <c r="P3" s="3">
        <v>17126</v>
      </c>
      <c r="Q3" s="3">
        <v>17158</v>
      </c>
      <c r="R3" s="3">
        <v>17425</v>
      </c>
      <c r="S3" s="3">
        <v>17465</v>
      </c>
      <c r="T3" s="5">
        <f>S3+2*(S3-R3)</f>
        <v>17545</v>
      </c>
      <c r="U3" s="3">
        <f>MAX(B3:S3)-MIN(B3:S3)</f>
        <v>5682</v>
      </c>
    </row>
    <row r="4" spans="1:21" x14ac:dyDescent="0.25">
      <c r="A4" s="1" t="s">
        <v>2</v>
      </c>
      <c r="B4" s="3">
        <v>39250</v>
      </c>
      <c r="C4" s="3">
        <v>38809</v>
      </c>
      <c r="D4" s="3">
        <v>38178</v>
      </c>
      <c r="E4" s="3">
        <v>32282</v>
      </c>
      <c r="F4" s="3">
        <v>37012</v>
      </c>
      <c r="G4" s="3">
        <v>36024</v>
      </c>
      <c r="H4" s="3">
        <v>33299</v>
      </c>
      <c r="I4" s="3">
        <v>33186</v>
      </c>
      <c r="J4" s="3">
        <v>32928</v>
      </c>
      <c r="K4" s="3">
        <v>33700</v>
      </c>
      <c r="L4" s="3">
        <v>34825</v>
      </c>
      <c r="M4" s="3">
        <v>35836</v>
      </c>
      <c r="N4" s="3">
        <v>36078</v>
      </c>
      <c r="O4" s="3">
        <v>36681</v>
      </c>
      <c r="P4" s="3">
        <v>34119</v>
      </c>
      <c r="Q4" s="3">
        <v>38147</v>
      </c>
      <c r="R4" s="3">
        <v>28737</v>
      </c>
      <c r="S4" s="3">
        <v>27190</v>
      </c>
      <c r="T4" s="5">
        <f t="shared" ref="T4:T60" si="0">S4+2*(S4-R4)</f>
        <v>24096</v>
      </c>
      <c r="U4" s="3">
        <f t="shared" ref="U4:U60" si="1">MAX(B4:S4)-MIN(B4:S4)</f>
        <v>12060</v>
      </c>
    </row>
    <row r="5" spans="1:21" x14ac:dyDescent="0.25">
      <c r="A5" s="1" t="s">
        <v>3</v>
      </c>
      <c r="B5" s="3">
        <v>15000</v>
      </c>
      <c r="C5" s="3">
        <v>14950</v>
      </c>
      <c r="D5" s="3">
        <v>18000</v>
      </c>
      <c r="E5" s="3">
        <v>21466</v>
      </c>
      <c r="F5" s="3">
        <v>21552</v>
      </c>
      <c r="G5" s="3">
        <v>19495</v>
      </c>
      <c r="H5" s="3">
        <v>19488</v>
      </c>
      <c r="I5" s="3">
        <v>20134</v>
      </c>
      <c r="J5" s="3">
        <v>18674</v>
      </c>
      <c r="K5" s="3">
        <v>17530</v>
      </c>
      <c r="L5" s="3">
        <v>17354</v>
      </c>
      <c r="M5" s="3">
        <v>15905</v>
      </c>
      <c r="N5" s="3">
        <v>14627</v>
      </c>
      <c r="O5" s="3">
        <v>15207</v>
      </c>
      <c r="P5" s="3">
        <v>13171</v>
      </c>
      <c r="Q5" s="3">
        <v>14553</v>
      </c>
      <c r="R5" s="3">
        <v>15531</v>
      </c>
      <c r="S5" s="3">
        <v>13625</v>
      </c>
      <c r="T5" s="5">
        <f t="shared" si="0"/>
        <v>9813</v>
      </c>
      <c r="U5" s="3">
        <f t="shared" si="1"/>
        <v>8381</v>
      </c>
    </row>
    <row r="6" spans="1:21" x14ac:dyDescent="0.25">
      <c r="A6" s="1" t="s">
        <v>4</v>
      </c>
      <c r="B6" s="3">
        <v>4935</v>
      </c>
      <c r="C6" s="3">
        <v>4770</v>
      </c>
      <c r="D6" s="3">
        <v>5055</v>
      </c>
      <c r="E6" s="3">
        <v>5023</v>
      </c>
      <c r="F6" s="3">
        <v>4678</v>
      </c>
      <c r="G6" s="3">
        <v>3987</v>
      </c>
      <c r="H6" s="3">
        <v>3883</v>
      </c>
      <c r="I6" s="3">
        <v>3825</v>
      </c>
      <c r="J6" s="3">
        <v>3879</v>
      </c>
      <c r="K6" s="3">
        <v>3850</v>
      </c>
      <c r="L6" s="3">
        <v>3841</v>
      </c>
      <c r="M6" s="3">
        <v>3730</v>
      </c>
      <c r="N6" s="3">
        <v>3912</v>
      </c>
      <c r="O6" s="3">
        <v>3315</v>
      </c>
      <c r="P6" s="3">
        <v>3640</v>
      </c>
      <c r="Q6" s="3">
        <v>3780</v>
      </c>
      <c r="R6" s="3">
        <v>3314</v>
      </c>
      <c r="S6" s="3">
        <v>3569</v>
      </c>
      <c r="T6" s="5">
        <f t="shared" si="0"/>
        <v>4079</v>
      </c>
      <c r="U6" s="3">
        <f t="shared" si="1"/>
        <v>1741</v>
      </c>
    </row>
    <row r="7" spans="1:21" x14ac:dyDescent="0.25">
      <c r="A7" s="1" t="s">
        <v>5</v>
      </c>
      <c r="B7" s="3">
        <v>30785</v>
      </c>
      <c r="C7" s="3">
        <v>32043</v>
      </c>
      <c r="D7" s="3">
        <v>29947</v>
      </c>
      <c r="E7" s="3">
        <v>26874</v>
      </c>
      <c r="F7" s="3">
        <v>25493</v>
      </c>
      <c r="G7" s="3">
        <v>25373</v>
      </c>
      <c r="H7" s="3">
        <v>25735</v>
      </c>
      <c r="I7" s="3">
        <v>24591</v>
      </c>
      <c r="J7" s="3">
        <v>27317</v>
      </c>
      <c r="K7" s="3">
        <v>26490</v>
      </c>
      <c r="L7" s="3">
        <v>24839</v>
      </c>
      <c r="M7" s="3">
        <v>21249</v>
      </c>
      <c r="N7" s="3">
        <v>20691</v>
      </c>
      <c r="O7" s="3">
        <v>23266</v>
      </c>
      <c r="P7" s="3">
        <v>21463</v>
      </c>
      <c r="Q7" s="3">
        <v>22508</v>
      </c>
      <c r="R7" s="3">
        <v>21315</v>
      </c>
      <c r="S7" s="3">
        <v>21339</v>
      </c>
      <c r="T7" s="5">
        <f t="shared" si="0"/>
        <v>21387</v>
      </c>
      <c r="U7" s="3">
        <f t="shared" si="1"/>
        <v>11352</v>
      </c>
    </row>
    <row r="8" spans="1:21" x14ac:dyDescent="0.25">
      <c r="A8" s="1" t="s">
        <v>6</v>
      </c>
      <c r="B8" s="3">
        <v>21831</v>
      </c>
      <c r="C8" s="3">
        <v>21237</v>
      </c>
      <c r="D8" s="3">
        <v>20580</v>
      </c>
      <c r="E8" s="3">
        <v>17796</v>
      </c>
      <c r="F8" s="3">
        <v>16598</v>
      </c>
      <c r="G8" s="3">
        <v>17531</v>
      </c>
      <c r="H8" s="3">
        <v>17249</v>
      </c>
      <c r="I8" s="3">
        <v>16386</v>
      </c>
      <c r="J8" s="3">
        <v>15107</v>
      </c>
      <c r="K8" s="3">
        <v>19607</v>
      </c>
      <c r="L8" s="3">
        <v>18516</v>
      </c>
      <c r="M8" s="3">
        <v>18656</v>
      </c>
      <c r="N8" s="3">
        <v>18716</v>
      </c>
      <c r="O8" s="3">
        <v>19340</v>
      </c>
      <c r="P8" s="3">
        <v>18274</v>
      </c>
      <c r="Q8" s="3">
        <v>17393</v>
      </c>
      <c r="R8" s="3">
        <v>18323</v>
      </c>
      <c r="S8" s="3">
        <v>21215</v>
      </c>
      <c r="T8" s="5">
        <f t="shared" si="0"/>
        <v>26999</v>
      </c>
      <c r="U8" s="3">
        <f t="shared" si="1"/>
        <v>6724</v>
      </c>
    </row>
    <row r="9" spans="1:21" x14ac:dyDescent="0.25">
      <c r="A9" s="1" t="s">
        <v>7</v>
      </c>
      <c r="B9" s="3">
        <v>169773</v>
      </c>
      <c r="C9" s="3">
        <v>179880</v>
      </c>
      <c r="D9" s="3">
        <v>168996</v>
      </c>
      <c r="E9" s="3">
        <v>175549</v>
      </c>
      <c r="F9" s="3">
        <v>176015</v>
      </c>
      <c r="G9" s="3">
        <v>170253</v>
      </c>
      <c r="H9" s="3">
        <v>167776</v>
      </c>
      <c r="I9" s="3">
        <v>163865</v>
      </c>
      <c r="J9" s="3">
        <v>162033</v>
      </c>
      <c r="K9" s="3">
        <v>165883</v>
      </c>
      <c r="L9" s="3">
        <v>158223</v>
      </c>
      <c r="M9" s="3">
        <v>157408</v>
      </c>
      <c r="N9" s="3">
        <v>155133</v>
      </c>
      <c r="O9" s="3">
        <v>158540</v>
      </c>
      <c r="P9" s="3">
        <v>164901</v>
      </c>
      <c r="Q9" s="3">
        <v>163706</v>
      </c>
      <c r="R9" s="3">
        <v>167370</v>
      </c>
      <c r="S9" s="3">
        <v>177580</v>
      </c>
      <c r="T9" s="5">
        <f t="shared" si="0"/>
        <v>198000</v>
      </c>
      <c r="U9" s="3">
        <f t="shared" si="1"/>
        <v>24747</v>
      </c>
    </row>
    <row r="10" spans="1:21" x14ac:dyDescent="0.25">
      <c r="A10" s="1" t="s">
        <v>8</v>
      </c>
      <c r="B10" s="3">
        <v>2462</v>
      </c>
      <c r="C10" s="3">
        <v>2366</v>
      </c>
      <c r="D10" s="3">
        <v>2295</v>
      </c>
      <c r="E10" s="3">
        <v>2096</v>
      </c>
      <c r="F10" s="3">
        <v>1945</v>
      </c>
      <c r="G10" s="3">
        <v>2183</v>
      </c>
      <c r="H10" s="3">
        <v>1879</v>
      </c>
      <c r="I10" s="3">
        <v>1638</v>
      </c>
      <c r="J10" s="3">
        <v>1477</v>
      </c>
      <c r="K10" s="3">
        <v>1758</v>
      </c>
      <c r="L10" s="3">
        <v>1793</v>
      </c>
      <c r="M10" s="3">
        <v>2033</v>
      </c>
      <c r="N10" s="3">
        <v>2005</v>
      </c>
      <c r="O10" s="3">
        <v>2133</v>
      </c>
      <c r="P10" s="3">
        <v>2084</v>
      </c>
      <c r="Q10" s="3">
        <v>2315</v>
      </c>
      <c r="R10" s="3">
        <v>2133</v>
      </c>
      <c r="S10" s="3">
        <v>2081</v>
      </c>
      <c r="T10" s="5">
        <f t="shared" si="0"/>
        <v>1977</v>
      </c>
      <c r="U10" s="3">
        <f t="shared" si="1"/>
        <v>985</v>
      </c>
    </row>
    <row r="11" spans="1:21" x14ac:dyDescent="0.25">
      <c r="A11" s="1" t="s">
        <v>9</v>
      </c>
      <c r="B11" s="3">
        <v>8438</v>
      </c>
      <c r="C11" s="3">
        <v>5912</v>
      </c>
      <c r="D11" s="3">
        <v>6261</v>
      </c>
      <c r="E11" s="3">
        <v>6565</v>
      </c>
      <c r="F11" s="3">
        <v>6108</v>
      </c>
      <c r="G11" s="3">
        <v>5967</v>
      </c>
      <c r="H11" s="3">
        <v>5859</v>
      </c>
      <c r="I11" s="3">
        <v>5505</v>
      </c>
      <c r="J11" s="3">
        <v>6090</v>
      </c>
      <c r="K11" s="3">
        <v>5224</v>
      </c>
      <c r="L11" s="3">
        <v>4896</v>
      </c>
      <c r="M11" s="3">
        <v>5729</v>
      </c>
      <c r="N11" s="3">
        <v>6333</v>
      </c>
      <c r="O11" s="3">
        <v>7135</v>
      </c>
      <c r="P11" s="3">
        <v>7633</v>
      </c>
      <c r="Q11" s="3">
        <v>8073</v>
      </c>
      <c r="R11" s="3">
        <v>8532</v>
      </c>
      <c r="S11" s="3">
        <v>8339</v>
      </c>
      <c r="T11" s="5">
        <f t="shared" si="0"/>
        <v>7953</v>
      </c>
      <c r="U11" s="3">
        <f t="shared" si="1"/>
        <v>3636</v>
      </c>
    </row>
    <row r="12" spans="1:21" x14ac:dyDescent="0.25">
      <c r="A12" s="1" t="s">
        <v>10</v>
      </c>
      <c r="B12" s="3">
        <v>279627</v>
      </c>
      <c r="C12" s="3">
        <v>282291</v>
      </c>
      <c r="D12" s="3">
        <v>274392</v>
      </c>
      <c r="E12" s="3">
        <v>265209</v>
      </c>
      <c r="F12" s="3">
        <v>252397</v>
      </c>
      <c r="G12" s="3">
        <v>244736</v>
      </c>
      <c r="H12" s="3">
        <v>235862</v>
      </c>
      <c r="I12" s="3">
        <v>244770</v>
      </c>
      <c r="J12" s="3">
        <v>242882</v>
      </c>
      <c r="K12" s="3">
        <v>245142</v>
      </c>
      <c r="L12" s="3">
        <v>284317</v>
      </c>
      <c r="M12" s="3">
        <v>285810</v>
      </c>
      <c r="N12" s="3">
        <v>292236</v>
      </c>
      <c r="O12" s="3">
        <v>300285</v>
      </c>
      <c r="P12" s="3">
        <v>218559</v>
      </c>
      <c r="Q12" s="3">
        <v>223227</v>
      </c>
      <c r="R12" s="3">
        <v>214640</v>
      </c>
      <c r="S12" s="3">
        <v>211669</v>
      </c>
      <c r="T12" s="5">
        <f t="shared" si="0"/>
        <v>205727</v>
      </c>
      <c r="U12" s="3">
        <f t="shared" si="1"/>
        <v>88616</v>
      </c>
    </row>
    <row r="13" spans="1:21" x14ac:dyDescent="0.25">
      <c r="A13" s="1" t="s">
        <v>11</v>
      </c>
      <c r="B13" s="3">
        <v>31462</v>
      </c>
      <c r="C13" s="3">
        <v>31132</v>
      </c>
      <c r="D13" s="3">
        <v>29759</v>
      </c>
      <c r="E13" s="3">
        <v>31127</v>
      </c>
      <c r="F13" s="3">
        <v>30175</v>
      </c>
      <c r="G13" s="3">
        <v>31626</v>
      </c>
      <c r="H13" s="3">
        <v>32553</v>
      </c>
      <c r="I13" s="3">
        <v>32652</v>
      </c>
      <c r="J13" s="3">
        <v>32943</v>
      </c>
      <c r="K13" s="3">
        <v>30137</v>
      </c>
      <c r="L13" s="3">
        <v>29028</v>
      </c>
      <c r="M13" s="3">
        <v>30179</v>
      </c>
      <c r="N13" s="3">
        <v>29264</v>
      </c>
      <c r="O13" s="3">
        <v>31508</v>
      </c>
      <c r="P13" s="3">
        <v>33360</v>
      </c>
      <c r="Q13" s="3">
        <v>33044</v>
      </c>
      <c r="R13" s="3">
        <v>32511</v>
      </c>
      <c r="S13" s="3">
        <v>32376</v>
      </c>
      <c r="T13" s="5">
        <f t="shared" si="0"/>
        <v>32106</v>
      </c>
      <c r="U13" s="3">
        <f t="shared" si="1"/>
        <v>4332</v>
      </c>
    </row>
    <row r="14" spans="1:21" x14ac:dyDescent="0.25">
      <c r="A14" s="1" t="s">
        <v>12</v>
      </c>
      <c r="B14" s="3">
        <v>106517</v>
      </c>
      <c r="C14" s="3">
        <v>102724</v>
      </c>
      <c r="D14" s="3">
        <v>103355</v>
      </c>
      <c r="E14" s="3">
        <v>81053</v>
      </c>
      <c r="F14" s="3">
        <v>87777</v>
      </c>
      <c r="G14" s="3">
        <v>95190</v>
      </c>
      <c r="H14" s="3">
        <v>92584</v>
      </c>
      <c r="I14" s="3">
        <v>95129</v>
      </c>
      <c r="J14" s="3">
        <v>98970</v>
      </c>
      <c r="K14" s="3">
        <v>99077</v>
      </c>
      <c r="L14" s="3">
        <v>103371</v>
      </c>
      <c r="M14" s="3">
        <v>98925</v>
      </c>
      <c r="N14" s="3">
        <v>97016</v>
      </c>
      <c r="O14" s="3">
        <v>99370</v>
      </c>
      <c r="P14" s="3">
        <v>104686</v>
      </c>
      <c r="Q14" s="3">
        <v>108558</v>
      </c>
      <c r="R14" s="3">
        <v>107313</v>
      </c>
      <c r="S14" s="3">
        <v>106864</v>
      </c>
      <c r="T14" s="5">
        <f t="shared" si="0"/>
        <v>105966</v>
      </c>
      <c r="U14" s="3">
        <f t="shared" si="1"/>
        <v>27505</v>
      </c>
    </row>
    <row r="15" spans="1:21" x14ac:dyDescent="0.25">
      <c r="A15" s="1" t="s">
        <v>13</v>
      </c>
      <c r="B15" s="3">
        <v>7839</v>
      </c>
      <c r="C15" s="3">
        <v>8229</v>
      </c>
      <c r="D15" s="3">
        <v>7824</v>
      </c>
      <c r="E15" s="3">
        <v>7638</v>
      </c>
      <c r="F15" s="3">
        <v>8381</v>
      </c>
      <c r="G15" s="3">
        <v>7941</v>
      </c>
      <c r="H15" s="3">
        <v>7885</v>
      </c>
      <c r="I15" s="3">
        <v>7754</v>
      </c>
      <c r="J15" s="3">
        <v>7545</v>
      </c>
      <c r="K15" s="3">
        <v>7540</v>
      </c>
      <c r="L15" s="3">
        <v>6014</v>
      </c>
      <c r="M15" s="3">
        <v>5042</v>
      </c>
      <c r="N15" s="3">
        <v>5142</v>
      </c>
      <c r="O15" s="3">
        <v>4715</v>
      </c>
      <c r="P15" s="3">
        <v>10318</v>
      </c>
      <c r="Q15" s="3">
        <v>10190</v>
      </c>
      <c r="R15" s="3">
        <v>9844</v>
      </c>
      <c r="S15" s="3">
        <v>10397</v>
      </c>
      <c r="T15" s="5">
        <f t="shared" si="0"/>
        <v>11503</v>
      </c>
      <c r="U15" s="3">
        <f t="shared" si="1"/>
        <v>5682</v>
      </c>
    </row>
    <row r="16" spans="1:21" x14ac:dyDescent="0.25">
      <c r="A16" s="1" t="s">
        <v>14</v>
      </c>
      <c r="B16" s="3">
        <v>14727</v>
      </c>
      <c r="C16" s="3">
        <v>14437</v>
      </c>
      <c r="D16" s="3">
        <v>14653</v>
      </c>
      <c r="E16" s="3">
        <v>14605</v>
      </c>
      <c r="F16" s="3">
        <v>14395</v>
      </c>
      <c r="G16" s="3">
        <v>14195</v>
      </c>
      <c r="H16" s="3">
        <v>14760</v>
      </c>
      <c r="I16" s="3">
        <v>14960</v>
      </c>
      <c r="J16" s="3">
        <v>15160</v>
      </c>
      <c r="K16" s="3">
        <v>16960</v>
      </c>
      <c r="L16" s="3">
        <v>15810</v>
      </c>
      <c r="M16" s="3">
        <v>16060</v>
      </c>
      <c r="N16" s="3">
        <v>16590</v>
      </c>
      <c r="O16" s="3">
        <v>17110</v>
      </c>
      <c r="P16" s="3">
        <v>17200</v>
      </c>
      <c r="Q16" s="3">
        <v>17265</v>
      </c>
      <c r="R16" s="3">
        <v>17584</v>
      </c>
      <c r="S16" s="3">
        <v>17570</v>
      </c>
      <c r="T16" s="5">
        <f t="shared" si="0"/>
        <v>17542</v>
      </c>
      <c r="U16" s="3">
        <f t="shared" si="1"/>
        <v>3389</v>
      </c>
    </row>
    <row r="17" spans="1:21" x14ac:dyDescent="0.25">
      <c r="A17" s="1" t="s">
        <v>15</v>
      </c>
      <c r="B17" s="3">
        <v>53261</v>
      </c>
      <c r="C17" s="3">
        <v>55582</v>
      </c>
      <c r="D17" s="3">
        <v>198783</v>
      </c>
      <c r="E17" s="3">
        <v>146322</v>
      </c>
      <c r="F17" s="3">
        <v>130289</v>
      </c>
      <c r="G17" s="3">
        <v>125073</v>
      </c>
      <c r="H17" s="3">
        <v>122895</v>
      </c>
      <c r="I17" s="3">
        <v>134256</v>
      </c>
      <c r="J17" s="3">
        <v>124329</v>
      </c>
      <c r="K17" s="3">
        <v>126744</v>
      </c>
      <c r="L17" s="3">
        <v>174326</v>
      </c>
      <c r="M17" s="3">
        <v>152213</v>
      </c>
      <c r="N17" s="3">
        <v>125424</v>
      </c>
      <c r="O17" s="3">
        <v>129122</v>
      </c>
      <c r="P17" s="3">
        <v>146563</v>
      </c>
      <c r="Q17" s="3">
        <v>163267</v>
      </c>
      <c r="R17" s="3">
        <v>187603</v>
      </c>
      <c r="S17" s="3">
        <v>197222</v>
      </c>
      <c r="T17" s="5">
        <f t="shared" si="0"/>
        <v>216460</v>
      </c>
      <c r="U17" s="3">
        <f t="shared" si="1"/>
        <v>145522</v>
      </c>
    </row>
    <row r="18" spans="1:21" x14ac:dyDescent="0.25">
      <c r="A18" s="1" t="s">
        <v>16</v>
      </c>
      <c r="B18" s="3">
        <v>3247</v>
      </c>
      <c r="C18" s="3">
        <v>3118</v>
      </c>
      <c r="D18" s="3">
        <v>3633</v>
      </c>
      <c r="E18" s="3">
        <v>3898</v>
      </c>
      <c r="F18" s="3">
        <v>4018</v>
      </c>
      <c r="G18" s="3">
        <v>4064</v>
      </c>
      <c r="H18" s="3">
        <v>4107</v>
      </c>
      <c r="I18" s="3">
        <v>4497</v>
      </c>
      <c r="J18" s="3">
        <v>4765</v>
      </c>
      <c r="K18" s="3">
        <v>4624</v>
      </c>
      <c r="L18" s="3">
        <v>4830</v>
      </c>
      <c r="M18" s="3">
        <v>4950</v>
      </c>
      <c r="N18" s="3">
        <v>4419</v>
      </c>
      <c r="O18" s="3">
        <v>4912</v>
      </c>
      <c r="P18" s="3">
        <v>4988</v>
      </c>
      <c r="Q18" s="3">
        <v>1799</v>
      </c>
      <c r="R18" s="3">
        <v>2039</v>
      </c>
      <c r="S18" s="3">
        <v>2189</v>
      </c>
      <c r="T18" s="5">
        <f t="shared" si="0"/>
        <v>2489</v>
      </c>
      <c r="U18" s="3">
        <f t="shared" si="1"/>
        <v>3189</v>
      </c>
    </row>
    <row r="19" spans="1:21" x14ac:dyDescent="0.25">
      <c r="A19" s="1" t="s">
        <v>17</v>
      </c>
      <c r="B19" s="3">
        <v>6373</v>
      </c>
      <c r="C19" s="3">
        <v>5577</v>
      </c>
      <c r="D19" s="3">
        <v>6576</v>
      </c>
      <c r="E19" s="3">
        <v>6848</v>
      </c>
      <c r="F19" s="3">
        <v>8066</v>
      </c>
      <c r="G19" s="3">
        <v>8418</v>
      </c>
      <c r="H19" s="3">
        <v>9393</v>
      </c>
      <c r="I19" s="3">
        <v>9431</v>
      </c>
      <c r="J19" s="3">
        <v>9868</v>
      </c>
      <c r="K19" s="3">
        <v>9102</v>
      </c>
      <c r="L19" s="3">
        <v>9300</v>
      </c>
      <c r="M19" s="3">
        <v>9458</v>
      </c>
      <c r="N19" s="3">
        <v>8913</v>
      </c>
      <c r="O19" s="3">
        <v>9079</v>
      </c>
      <c r="P19" s="3">
        <v>9754</v>
      </c>
      <c r="Q19" s="3">
        <v>10208</v>
      </c>
      <c r="R19" s="3">
        <v>9356</v>
      </c>
      <c r="S19" s="3">
        <v>10092</v>
      </c>
      <c r="T19" s="5">
        <f t="shared" si="0"/>
        <v>11564</v>
      </c>
      <c r="U19" s="3">
        <f t="shared" si="1"/>
        <v>4631</v>
      </c>
    </row>
    <row r="20" spans="1:21" x14ac:dyDescent="0.25">
      <c r="A20" s="1" t="s">
        <v>18</v>
      </c>
      <c r="B20" s="3">
        <v>72</v>
      </c>
      <c r="C20" s="3">
        <v>84</v>
      </c>
      <c r="D20" s="3">
        <v>78</v>
      </c>
      <c r="E20" s="3">
        <v>79</v>
      </c>
      <c r="F20" s="3">
        <v>73</v>
      </c>
      <c r="G20" s="3">
        <v>83</v>
      </c>
      <c r="H20" s="3">
        <v>81</v>
      </c>
      <c r="I20" s="3">
        <v>82</v>
      </c>
      <c r="J20" s="3">
        <v>81</v>
      </c>
      <c r="K20" s="3">
        <v>97</v>
      </c>
      <c r="L20" s="3">
        <v>90</v>
      </c>
      <c r="M20" s="3">
        <v>102</v>
      </c>
      <c r="N20" s="3">
        <v>113</v>
      </c>
      <c r="O20" s="3">
        <v>111</v>
      </c>
      <c r="P20" s="3">
        <v>116</v>
      </c>
      <c r="Q20" s="3">
        <v>114</v>
      </c>
      <c r="R20" s="3">
        <v>114</v>
      </c>
      <c r="S20" s="3">
        <v>123</v>
      </c>
      <c r="T20" s="5">
        <f t="shared" si="0"/>
        <v>141</v>
      </c>
      <c r="U20" s="3">
        <f t="shared" si="1"/>
        <v>51</v>
      </c>
    </row>
    <row r="21" spans="1:21" x14ac:dyDescent="0.25">
      <c r="A21" s="1" t="s">
        <v>19</v>
      </c>
      <c r="B21" s="3">
        <v>31244</v>
      </c>
      <c r="C21" s="3">
        <v>37016</v>
      </c>
      <c r="D21" s="3">
        <v>43279</v>
      </c>
      <c r="E21" s="3">
        <v>40909</v>
      </c>
      <c r="F21" s="3">
        <v>47268</v>
      </c>
      <c r="G21" s="3">
        <v>41330</v>
      </c>
      <c r="H21" s="3">
        <v>41076</v>
      </c>
      <c r="I21" s="3">
        <v>39677</v>
      </c>
      <c r="J21" s="3">
        <v>38281</v>
      </c>
      <c r="K21" s="3">
        <v>39716</v>
      </c>
      <c r="L21" s="3">
        <v>40264</v>
      </c>
      <c r="M21" s="3">
        <v>42213</v>
      </c>
      <c r="N21" s="3">
        <v>41377</v>
      </c>
      <c r="O21" s="3">
        <v>38546</v>
      </c>
      <c r="P21" s="3">
        <v>37900</v>
      </c>
      <c r="Q21" s="3">
        <v>38599</v>
      </c>
      <c r="R21" s="3">
        <v>40334</v>
      </c>
      <c r="S21" s="3">
        <v>40185</v>
      </c>
      <c r="T21" s="5">
        <f t="shared" si="0"/>
        <v>39887</v>
      </c>
      <c r="U21" s="3">
        <f t="shared" si="1"/>
        <v>16024</v>
      </c>
    </row>
    <row r="22" spans="1:21" x14ac:dyDescent="0.25">
      <c r="A22" s="1" t="s">
        <v>20</v>
      </c>
      <c r="B22" s="3">
        <v>830</v>
      </c>
      <c r="C22" s="3">
        <v>1569</v>
      </c>
      <c r="D22" s="3">
        <v>1010</v>
      </c>
      <c r="E22" s="3">
        <v>1368</v>
      </c>
      <c r="F22" s="3">
        <v>1010</v>
      </c>
      <c r="G22" s="3">
        <v>1054</v>
      </c>
      <c r="H22" s="3">
        <v>1021</v>
      </c>
      <c r="I22" s="3">
        <v>1127</v>
      </c>
      <c r="J22" s="3">
        <v>1199</v>
      </c>
      <c r="K22" s="3">
        <v>1090</v>
      </c>
      <c r="L22" s="3">
        <v>985</v>
      </c>
      <c r="M22" s="3">
        <v>935</v>
      </c>
      <c r="N22" s="3">
        <v>983</v>
      </c>
      <c r="O22" s="3">
        <v>931</v>
      </c>
      <c r="P22" s="3">
        <v>1013</v>
      </c>
      <c r="Q22" s="3">
        <v>1026</v>
      </c>
      <c r="R22" s="3">
        <v>1005</v>
      </c>
      <c r="S22" s="3">
        <v>969</v>
      </c>
      <c r="T22" s="5">
        <f t="shared" si="0"/>
        <v>897</v>
      </c>
      <c r="U22" s="3">
        <f t="shared" si="1"/>
        <v>739</v>
      </c>
    </row>
    <row r="23" spans="1:21" x14ac:dyDescent="0.25">
      <c r="A23" s="1" t="s">
        <v>21</v>
      </c>
      <c r="B23" s="3">
        <v>118786</v>
      </c>
      <c r="C23" s="3">
        <v>119582</v>
      </c>
      <c r="D23" s="3">
        <v>122057</v>
      </c>
      <c r="E23" s="3">
        <v>123407</v>
      </c>
      <c r="F23" s="3">
        <v>121700</v>
      </c>
      <c r="G23" s="3">
        <v>120559</v>
      </c>
      <c r="H23" s="3">
        <v>120250</v>
      </c>
      <c r="I23" s="3">
        <v>128462</v>
      </c>
      <c r="J23" s="3">
        <v>129000</v>
      </c>
      <c r="K23" s="3">
        <v>129540</v>
      </c>
      <c r="L23" s="3">
        <v>128899</v>
      </c>
      <c r="M23" s="3">
        <v>133038</v>
      </c>
      <c r="N23" s="3">
        <v>136308</v>
      </c>
      <c r="O23" s="3">
        <v>177334</v>
      </c>
      <c r="P23" s="3">
        <v>135250</v>
      </c>
      <c r="Q23" s="3">
        <v>150843</v>
      </c>
      <c r="R23" s="3">
        <v>173574</v>
      </c>
      <c r="S23" s="3">
        <v>175593</v>
      </c>
      <c r="T23" s="5">
        <f t="shared" si="0"/>
        <v>179631</v>
      </c>
      <c r="U23" s="3">
        <f t="shared" si="1"/>
        <v>58548</v>
      </c>
    </row>
    <row r="24" spans="1:21" x14ac:dyDescent="0.25">
      <c r="A24" s="1" t="s">
        <v>22</v>
      </c>
      <c r="B24" s="3">
        <v>123000</v>
      </c>
      <c r="C24" s="3">
        <v>125000</v>
      </c>
      <c r="D24" s="3">
        <v>125000</v>
      </c>
      <c r="E24" s="3">
        <v>125000</v>
      </c>
      <c r="F24" s="3">
        <v>125000</v>
      </c>
      <c r="G24" s="3">
        <v>126000</v>
      </c>
      <c r="H24" s="3">
        <v>120000</v>
      </c>
      <c r="I24" s="3">
        <v>125000</v>
      </c>
      <c r="J24" s="3">
        <v>140000</v>
      </c>
      <c r="K24" s="3">
        <v>144400</v>
      </c>
      <c r="L24" s="3">
        <v>154000</v>
      </c>
      <c r="M24" s="3">
        <v>162500</v>
      </c>
      <c r="N24" s="3">
        <v>165000</v>
      </c>
      <c r="O24" s="3">
        <v>161200</v>
      </c>
      <c r="P24" s="3">
        <v>161900</v>
      </c>
      <c r="Q24" s="3">
        <v>161982</v>
      </c>
      <c r="R24" s="3">
        <v>167595</v>
      </c>
      <c r="S24" s="3">
        <v>173437</v>
      </c>
      <c r="T24" s="5">
        <f t="shared" si="0"/>
        <v>185121</v>
      </c>
      <c r="U24" s="3">
        <f t="shared" si="1"/>
        <v>53437</v>
      </c>
    </row>
    <row r="25" spans="1:21" x14ac:dyDescent="0.25">
      <c r="A25" s="1" t="s">
        <v>23</v>
      </c>
      <c r="B25" s="3">
        <v>18631</v>
      </c>
      <c r="C25" s="3">
        <v>18131</v>
      </c>
      <c r="D25" s="3">
        <v>17962</v>
      </c>
      <c r="E25" s="3">
        <v>16946</v>
      </c>
      <c r="F25" s="3">
        <v>17095</v>
      </c>
      <c r="G25" s="3">
        <v>15899</v>
      </c>
      <c r="H25" s="3">
        <v>16558</v>
      </c>
      <c r="I25" s="3">
        <v>16271</v>
      </c>
      <c r="J25" s="3">
        <v>17309</v>
      </c>
      <c r="K25" s="3">
        <v>18392</v>
      </c>
      <c r="L25" s="3">
        <v>18105</v>
      </c>
      <c r="M25" s="3">
        <v>16566</v>
      </c>
      <c r="N25" s="3">
        <v>16699</v>
      </c>
      <c r="O25" s="3">
        <v>16636</v>
      </c>
      <c r="P25" s="3">
        <v>16723</v>
      </c>
      <c r="Q25" s="3">
        <v>16776</v>
      </c>
      <c r="R25" s="3">
        <v>16567</v>
      </c>
      <c r="S25" s="3">
        <v>16583</v>
      </c>
      <c r="T25" s="5">
        <f t="shared" si="0"/>
        <v>16615</v>
      </c>
      <c r="U25" s="3">
        <f t="shared" si="1"/>
        <v>2732</v>
      </c>
    </row>
    <row r="26" spans="1:21" x14ac:dyDescent="0.25">
      <c r="A26" s="1" t="s">
        <v>24</v>
      </c>
      <c r="B26" s="3">
        <v>77993</v>
      </c>
      <c r="C26" s="3">
        <v>78936</v>
      </c>
      <c r="D26" s="3">
        <v>80273</v>
      </c>
      <c r="E26" s="3">
        <v>86239</v>
      </c>
      <c r="F26" s="3">
        <v>85516</v>
      </c>
      <c r="G26" s="3">
        <v>96214</v>
      </c>
      <c r="H26" s="3">
        <v>96052</v>
      </c>
      <c r="I26" s="3">
        <v>94491</v>
      </c>
      <c r="J26" s="3">
        <v>91536</v>
      </c>
      <c r="K26" s="3">
        <v>93873</v>
      </c>
      <c r="L26" s="3">
        <v>93443</v>
      </c>
      <c r="M26" s="3">
        <v>90695</v>
      </c>
      <c r="N26" s="3">
        <v>89742</v>
      </c>
      <c r="O26" s="3">
        <v>90016</v>
      </c>
      <c r="P26" s="3">
        <v>89340</v>
      </c>
      <c r="Q26" s="3">
        <v>85313</v>
      </c>
      <c r="R26" s="3">
        <v>88527</v>
      </c>
      <c r="S26" s="3">
        <v>89206</v>
      </c>
      <c r="T26" s="5">
        <f t="shared" si="0"/>
        <v>90564</v>
      </c>
      <c r="U26" s="3">
        <f t="shared" si="1"/>
        <v>18221</v>
      </c>
    </row>
    <row r="27" spans="1:21" x14ac:dyDescent="0.25">
      <c r="A27" s="1" t="s">
        <v>25</v>
      </c>
      <c r="B27" s="3">
        <v>128022</v>
      </c>
      <c r="C27" s="3">
        <v>128022</v>
      </c>
      <c r="D27" s="3">
        <v>128022</v>
      </c>
      <c r="E27" s="3">
        <v>128022</v>
      </c>
      <c r="F27" s="3">
        <v>129022</v>
      </c>
      <c r="G27" s="3">
        <v>130022</v>
      </c>
      <c r="H27" s="3">
        <v>135022</v>
      </c>
      <c r="I27" s="3">
        <v>137022</v>
      </c>
      <c r="J27" s="3">
        <v>138020</v>
      </c>
      <c r="K27" s="3">
        <v>138020</v>
      </c>
      <c r="L27" s="3">
        <v>138020</v>
      </c>
      <c r="M27" s="3">
        <v>138020</v>
      </c>
      <c r="N27" s="3">
        <v>138020</v>
      </c>
      <c r="O27" s="3">
        <v>138020</v>
      </c>
      <c r="P27" s="3">
        <v>138020</v>
      </c>
      <c r="Q27" s="3">
        <v>138254</v>
      </c>
      <c r="R27" s="3">
        <v>138020</v>
      </c>
      <c r="S27" s="3">
        <v>137520</v>
      </c>
      <c r="T27" s="5">
        <f t="shared" si="0"/>
        <v>136520</v>
      </c>
      <c r="U27" s="3">
        <f t="shared" si="1"/>
        <v>10232</v>
      </c>
    </row>
    <row r="28" spans="1:21" x14ac:dyDescent="0.25">
      <c r="A28" s="1" t="s">
        <v>26</v>
      </c>
      <c r="B28" s="3">
        <v>7467</v>
      </c>
      <c r="C28" s="3">
        <v>7608</v>
      </c>
      <c r="D28" s="3">
        <v>6469</v>
      </c>
      <c r="E28" s="3">
        <v>6206</v>
      </c>
      <c r="F28" s="3">
        <v>6820</v>
      </c>
      <c r="G28" s="3">
        <v>6884</v>
      </c>
      <c r="H28" s="3">
        <v>6280</v>
      </c>
      <c r="I28" s="3">
        <v>7181</v>
      </c>
      <c r="J28" s="3">
        <v>7306</v>
      </c>
      <c r="K28" s="3">
        <v>7271</v>
      </c>
      <c r="L28" s="3">
        <v>7824</v>
      </c>
      <c r="M28" s="3">
        <v>8338</v>
      </c>
      <c r="N28" s="3">
        <v>8395</v>
      </c>
      <c r="O28" s="3">
        <v>8662</v>
      </c>
      <c r="P28" s="3">
        <v>8331</v>
      </c>
      <c r="Q28" s="3">
        <v>9492</v>
      </c>
      <c r="R28" s="3">
        <v>9834</v>
      </c>
      <c r="S28" s="3">
        <v>9175</v>
      </c>
      <c r="T28" s="5">
        <f t="shared" si="0"/>
        <v>7857</v>
      </c>
      <c r="U28" s="3">
        <f t="shared" si="1"/>
        <v>3628</v>
      </c>
    </row>
    <row r="29" spans="1:21" x14ac:dyDescent="0.25">
      <c r="A29" s="1" t="s">
        <v>27</v>
      </c>
      <c r="B29" s="3">
        <v>12247</v>
      </c>
      <c r="C29" s="3">
        <v>13580</v>
      </c>
      <c r="D29" s="3">
        <v>15584</v>
      </c>
      <c r="E29" s="3">
        <v>13960</v>
      </c>
      <c r="F29" s="3">
        <v>14217</v>
      </c>
      <c r="G29" s="3">
        <v>13714</v>
      </c>
      <c r="H29" s="3">
        <v>14084</v>
      </c>
      <c r="I29" s="3">
        <v>13038</v>
      </c>
      <c r="J29" s="3">
        <v>12881</v>
      </c>
      <c r="K29" s="3">
        <v>11228</v>
      </c>
      <c r="L29" s="3">
        <v>13583</v>
      </c>
      <c r="M29" s="3">
        <v>12991</v>
      </c>
      <c r="N29" s="3">
        <v>11376</v>
      </c>
      <c r="O29" s="3">
        <v>11849</v>
      </c>
      <c r="P29" s="3">
        <v>10969</v>
      </c>
      <c r="Q29" s="3">
        <v>12494</v>
      </c>
      <c r="R29" s="3">
        <v>12836</v>
      </c>
      <c r="S29" s="3">
        <v>12130</v>
      </c>
      <c r="T29" s="5">
        <f t="shared" si="0"/>
        <v>10718</v>
      </c>
      <c r="U29" s="3">
        <f t="shared" si="1"/>
        <v>4615</v>
      </c>
    </row>
    <row r="30" spans="1:21" x14ac:dyDescent="0.25">
      <c r="A30" s="1" t="s">
        <v>28</v>
      </c>
      <c r="B30" s="3">
        <v>4538</v>
      </c>
      <c r="C30" s="3">
        <v>3031</v>
      </c>
      <c r="D30" s="3">
        <v>3155</v>
      </c>
      <c r="E30" s="3">
        <v>3365</v>
      </c>
      <c r="F30" s="3">
        <v>2757</v>
      </c>
      <c r="G30" s="3">
        <v>1909</v>
      </c>
      <c r="H30" s="3">
        <v>1751</v>
      </c>
      <c r="I30" s="3">
        <v>1692</v>
      </c>
      <c r="J30" s="3">
        <v>3013</v>
      </c>
      <c r="K30" s="3">
        <v>2554</v>
      </c>
      <c r="L30" s="3">
        <v>3052</v>
      </c>
      <c r="M30" s="3">
        <v>2611</v>
      </c>
      <c r="N30" s="3">
        <v>2267</v>
      </c>
      <c r="O30" s="3">
        <v>3297</v>
      </c>
      <c r="P30" s="3">
        <v>2937</v>
      </c>
      <c r="Q30" s="3">
        <v>3414</v>
      </c>
      <c r="R30" s="3">
        <v>3604</v>
      </c>
      <c r="S30" s="3">
        <v>3813</v>
      </c>
      <c r="T30" s="5">
        <f t="shared" si="0"/>
        <v>4231</v>
      </c>
      <c r="U30" s="3">
        <f t="shared" si="1"/>
        <v>2846</v>
      </c>
    </row>
    <row r="31" spans="1:21" x14ac:dyDescent="0.25">
      <c r="A31" s="1" t="s">
        <v>29</v>
      </c>
      <c r="B31" s="3">
        <v>1332971</v>
      </c>
      <c r="C31" s="3">
        <v>1347399</v>
      </c>
      <c r="D31" s="3">
        <v>1483746</v>
      </c>
      <c r="E31" s="3">
        <v>1402913</v>
      </c>
      <c r="F31" s="3">
        <v>1388384</v>
      </c>
      <c r="G31" s="3">
        <v>1379196</v>
      </c>
      <c r="H31" s="3">
        <v>1363203</v>
      </c>
      <c r="I31" s="3">
        <v>1390838</v>
      </c>
      <c r="J31" s="3">
        <v>1397028</v>
      </c>
      <c r="K31" s="3">
        <v>1414626</v>
      </c>
      <c r="L31" s="3">
        <v>1505917</v>
      </c>
      <c r="M31" s="3">
        <v>1487898</v>
      </c>
      <c r="N31" s="3">
        <v>1462986</v>
      </c>
      <c r="O31" s="3">
        <v>1525328</v>
      </c>
      <c r="P31" s="3">
        <v>1430338</v>
      </c>
      <c r="Q31" s="3">
        <v>1473498</v>
      </c>
      <c r="R31" s="3">
        <v>1515580</v>
      </c>
      <c r="S31" s="3">
        <v>1539516</v>
      </c>
      <c r="T31" s="5">
        <f t="shared" si="0"/>
        <v>1587388</v>
      </c>
      <c r="U31" s="3">
        <f t="shared" si="1"/>
        <v>206545</v>
      </c>
    </row>
    <row r="32" spans="1:21" x14ac:dyDescent="0.25">
      <c r="A32" s="1" t="s">
        <v>30</v>
      </c>
      <c r="B32" s="3">
        <v>3350</v>
      </c>
      <c r="C32" s="3">
        <v>3350</v>
      </c>
      <c r="D32" s="3">
        <v>2900</v>
      </c>
      <c r="E32" s="3">
        <v>2417</v>
      </c>
      <c r="F32" s="3">
        <v>2725</v>
      </c>
      <c r="G32" s="3">
        <v>2617</v>
      </c>
      <c r="H32" s="3">
        <v>2585</v>
      </c>
      <c r="I32" s="3">
        <v>2264</v>
      </c>
      <c r="J32" s="3">
        <v>2226</v>
      </c>
      <c r="K32" s="3">
        <v>2118</v>
      </c>
      <c r="L32" s="3">
        <v>1995</v>
      </c>
      <c r="M32" s="3">
        <v>1944</v>
      </c>
      <c r="N32" s="3">
        <v>1776</v>
      </c>
      <c r="O32" s="3">
        <v>2202</v>
      </c>
      <c r="P32" s="3">
        <v>1940</v>
      </c>
      <c r="Q32" s="3">
        <v>1761</v>
      </c>
      <c r="R32" s="3">
        <v>1866</v>
      </c>
      <c r="S32" s="3">
        <v>1840</v>
      </c>
      <c r="T32" s="5">
        <f t="shared" si="0"/>
        <v>1788</v>
      </c>
      <c r="U32" s="3">
        <f t="shared" si="1"/>
        <v>1589</v>
      </c>
    </row>
    <row r="33" spans="1:21" x14ac:dyDescent="0.25">
      <c r="A33" s="1" t="s">
        <v>31</v>
      </c>
      <c r="B33" s="3">
        <v>8985</v>
      </c>
      <c r="C33" s="3">
        <v>3411</v>
      </c>
      <c r="D33" s="3">
        <v>8223</v>
      </c>
      <c r="E33" s="3">
        <v>8562</v>
      </c>
      <c r="F33" s="3">
        <v>8515</v>
      </c>
      <c r="G33" s="3">
        <v>9364</v>
      </c>
      <c r="H33" s="3">
        <v>11305</v>
      </c>
      <c r="I33" s="3">
        <v>13310</v>
      </c>
      <c r="J33" s="3">
        <v>13703</v>
      </c>
      <c r="K33" s="3">
        <v>13896</v>
      </c>
      <c r="L33" s="3">
        <v>12375</v>
      </c>
      <c r="M33" s="3">
        <v>12355</v>
      </c>
      <c r="N33" s="3">
        <v>15139</v>
      </c>
      <c r="O33" s="3">
        <v>16525</v>
      </c>
      <c r="P33" s="3">
        <v>17228</v>
      </c>
      <c r="Q33" s="3">
        <v>15296</v>
      </c>
      <c r="R33" s="3">
        <v>14592</v>
      </c>
      <c r="S33" s="3">
        <v>15239</v>
      </c>
      <c r="T33" s="5">
        <f t="shared" si="0"/>
        <v>16533</v>
      </c>
      <c r="U33" s="3">
        <f t="shared" si="1"/>
        <v>13817</v>
      </c>
    </row>
    <row r="34" spans="1:21" x14ac:dyDescent="0.25">
      <c r="A34" s="1" t="s">
        <v>32</v>
      </c>
      <c r="B34" s="3">
        <v>350131</v>
      </c>
      <c r="C34" s="3">
        <v>340570</v>
      </c>
      <c r="D34" s="3">
        <v>350059</v>
      </c>
      <c r="E34" s="3">
        <v>355698</v>
      </c>
      <c r="F34" s="3">
        <v>355560</v>
      </c>
      <c r="G34" s="3">
        <v>359662</v>
      </c>
      <c r="H34" s="3">
        <v>378383</v>
      </c>
      <c r="I34" s="3">
        <v>374121</v>
      </c>
      <c r="J34" s="3">
        <v>385885</v>
      </c>
      <c r="K34" s="3">
        <v>402390</v>
      </c>
      <c r="L34" s="3">
        <v>429457</v>
      </c>
      <c r="M34" s="3">
        <v>445874</v>
      </c>
      <c r="N34" s="3">
        <v>469603</v>
      </c>
      <c r="O34" s="3">
        <v>490923</v>
      </c>
      <c r="P34" s="3">
        <v>492315</v>
      </c>
      <c r="Q34" s="3">
        <v>522301</v>
      </c>
      <c r="R34" s="3">
        <v>539521</v>
      </c>
      <c r="S34" s="3">
        <v>547080</v>
      </c>
      <c r="T34" s="5">
        <f t="shared" si="0"/>
        <v>562198</v>
      </c>
      <c r="U34" s="3">
        <f t="shared" si="1"/>
        <v>206510</v>
      </c>
    </row>
    <row r="35" spans="1:21" x14ac:dyDescent="0.25">
      <c r="A35" s="1" t="s">
        <v>33</v>
      </c>
      <c r="B35" s="3">
        <v>6983</v>
      </c>
      <c r="C35" s="3">
        <v>6939</v>
      </c>
      <c r="D35" s="3">
        <v>7339</v>
      </c>
      <c r="E35" s="3">
        <v>7588</v>
      </c>
      <c r="F35" s="3">
        <v>8062</v>
      </c>
      <c r="G35" s="3">
        <v>8259</v>
      </c>
      <c r="H35" s="3">
        <v>7670</v>
      </c>
      <c r="I35" s="3">
        <v>8228</v>
      </c>
      <c r="J35" s="3">
        <v>8543</v>
      </c>
      <c r="K35" s="3">
        <v>8816</v>
      </c>
      <c r="L35" s="3">
        <v>9030</v>
      </c>
      <c r="M35" s="3">
        <v>9478</v>
      </c>
      <c r="N35" s="3">
        <v>9954</v>
      </c>
      <c r="O35" s="3">
        <v>10079</v>
      </c>
      <c r="P35" s="3">
        <v>10722</v>
      </c>
      <c r="Q35" s="3">
        <v>10807</v>
      </c>
      <c r="R35" s="3">
        <v>10971</v>
      </c>
      <c r="S35" s="3">
        <v>11493</v>
      </c>
      <c r="T35" s="5">
        <f t="shared" si="0"/>
        <v>12537</v>
      </c>
      <c r="U35" s="3">
        <f t="shared" si="1"/>
        <v>4554</v>
      </c>
    </row>
    <row r="36" spans="1:21" x14ac:dyDescent="0.25">
      <c r="A36" s="1" t="s">
        <v>34</v>
      </c>
      <c r="B36" s="3" t="s">
        <v>35</v>
      </c>
      <c r="C36" s="3" t="s">
        <v>35</v>
      </c>
      <c r="D36" s="3" t="s">
        <v>35</v>
      </c>
      <c r="E36" s="3" t="s">
        <v>35</v>
      </c>
      <c r="F36" s="3" t="s">
        <v>35</v>
      </c>
      <c r="G36" s="3" t="s">
        <v>35</v>
      </c>
      <c r="H36" s="3">
        <v>16491</v>
      </c>
      <c r="I36" s="3">
        <v>16330</v>
      </c>
      <c r="J36" s="3">
        <v>17189</v>
      </c>
      <c r="K36" s="3">
        <v>22822</v>
      </c>
      <c r="L36" s="3">
        <v>33165</v>
      </c>
      <c r="M36" s="3">
        <v>19103</v>
      </c>
      <c r="N36" s="3">
        <v>18126</v>
      </c>
      <c r="O36" s="3">
        <v>17727</v>
      </c>
      <c r="P36" s="3">
        <v>17037</v>
      </c>
      <c r="Q36" s="3">
        <v>17331</v>
      </c>
      <c r="R36" s="3">
        <v>16083</v>
      </c>
      <c r="S36" s="3">
        <v>16689</v>
      </c>
      <c r="T36" s="5">
        <f t="shared" si="0"/>
        <v>17901</v>
      </c>
      <c r="U36" s="3">
        <f t="shared" si="1"/>
        <v>17082</v>
      </c>
    </row>
    <row r="37" spans="1:21" x14ac:dyDescent="0.25">
      <c r="A37" s="1" t="s">
        <v>36</v>
      </c>
      <c r="B37" s="3">
        <v>264451</v>
      </c>
      <c r="C37" s="3">
        <v>223141</v>
      </c>
      <c r="D37" s="3">
        <v>251100</v>
      </c>
      <c r="E37" s="3">
        <v>283675</v>
      </c>
      <c r="F37" s="3">
        <v>302799</v>
      </c>
      <c r="G37" s="3">
        <v>322917</v>
      </c>
      <c r="H37" s="3">
        <v>349402</v>
      </c>
      <c r="I37" s="3">
        <v>273549</v>
      </c>
      <c r="J37" s="3">
        <v>249043</v>
      </c>
      <c r="K37" s="3">
        <v>234082</v>
      </c>
      <c r="L37" s="3">
        <v>238973</v>
      </c>
      <c r="M37" s="3">
        <v>241498</v>
      </c>
      <c r="N37" s="3">
        <v>257505</v>
      </c>
      <c r="O37" s="3">
        <v>270202</v>
      </c>
      <c r="P37" s="3">
        <v>298030</v>
      </c>
      <c r="Q37" s="3">
        <v>316332</v>
      </c>
      <c r="R37" s="3">
        <v>333541</v>
      </c>
      <c r="S37" s="3">
        <v>348144</v>
      </c>
      <c r="T37" s="5">
        <f t="shared" si="0"/>
        <v>377350</v>
      </c>
      <c r="U37" s="3">
        <f t="shared" si="1"/>
        <v>126261</v>
      </c>
    </row>
    <row r="38" spans="1:21" x14ac:dyDescent="0.25">
      <c r="A38" s="1" t="s">
        <v>37</v>
      </c>
      <c r="B38" s="3">
        <v>125345</v>
      </c>
      <c r="C38" s="3">
        <v>123177</v>
      </c>
      <c r="D38" s="3">
        <v>136162</v>
      </c>
      <c r="E38" s="3">
        <v>146850</v>
      </c>
      <c r="F38" s="3">
        <v>141876</v>
      </c>
      <c r="G38" s="3">
        <v>152082</v>
      </c>
      <c r="H38" s="3">
        <v>161491</v>
      </c>
      <c r="I38" s="3">
        <v>166142</v>
      </c>
      <c r="J38" s="3">
        <v>168744</v>
      </c>
      <c r="K38" s="3">
        <v>176552</v>
      </c>
      <c r="L38" s="3">
        <v>190130</v>
      </c>
      <c r="M38" s="3">
        <v>202530</v>
      </c>
      <c r="N38" s="3">
        <v>199848</v>
      </c>
      <c r="O38" s="3">
        <v>213197</v>
      </c>
      <c r="P38" s="3">
        <v>219359</v>
      </c>
      <c r="Q38" s="3">
        <v>212675</v>
      </c>
      <c r="R38" s="3">
        <v>203444</v>
      </c>
      <c r="S38" s="3">
        <v>200970</v>
      </c>
      <c r="T38" s="5">
        <f t="shared" si="0"/>
        <v>196022</v>
      </c>
      <c r="U38" s="3">
        <f t="shared" si="1"/>
        <v>96182</v>
      </c>
    </row>
    <row r="39" spans="1:21" x14ac:dyDescent="0.25">
      <c r="A39" s="1" t="s">
        <v>38</v>
      </c>
      <c r="B39" s="3">
        <v>165700</v>
      </c>
      <c r="C39" s="3">
        <v>176510</v>
      </c>
      <c r="D39" s="3">
        <v>186910</v>
      </c>
      <c r="E39" s="3">
        <v>197980</v>
      </c>
      <c r="F39" s="3">
        <v>209030</v>
      </c>
      <c r="G39" s="3">
        <v>220730</v>
      </c>
      <c r="H39" s="3">
        <v>232890</v>
      </c>
      <c r="I39" s="3">
        <v>245980</v>
      </c>
      <c r="J39" s="3">
        <v>252310</v>
      </c>
      <c r="K39" s="3">
        <v>262628</v>
      </c>
      <c r="L39" s="3">
        <v>270712</v>
      </c>
      <c r="M39" s="3">
        <v>278806</v>
      </c>
      <c r="N39" s="3">
        <v>288566</v>
      </c>
      <c r="O39" s="3">
        <v>296263</v>
      </c>
      <c r="P39" s="3">
        <v>304172</v>
      </c>
      <c r="Q39" s="3">
        <v>312292</v>
      </c>
      <c r="R39" s="3">
        <v>320633</v>
      </c>
      <c r="S39" s="3">
        <v>329199</v>
      </c>
      <c r="T39" s="5">
        <f t="shared" si="0"/>
        <v>346331</v>
      </c>
      <c r="U39" s="3">
        <f t="shared" si="1"/>
        <v>163499</v>
      </c>
    </row>
    <row r="40" spans="1:21" x14ac:dyDescent="0.25">
      <c r="A40" s="1" t="s">
        <v>39</v>
      </c>
      <c r="B40" s="3">
        <v>126017</v>
      </c>
      <c r="C40" s="3">
        <v>126436</v>
      </c>
      <c r="D40" s="3">
        <v>137572</v>
      </c>
      <c r="E40" s="3">
        <v>138853</v>
      </c>
      <c r="F40" s="3">
        <v>133161</v>
      </c>
      <c r="G40" s="3">
        <v>147460</v>
      </c>
      <c r="H40" s="3">
        <v>146459</v>
      </c>
      <c r="I40" s="3">
        <v>146770</v>
      </c>
      <c r="J40" s="3">
        <v>165750</v>
      </c>
      <c r="K40" s="3">
        <v>170215</v>
      </c>
      <c r="L40" s="3">
        <v>170222</v>
      </c>
      <c r="M40" s="3">
        <v>173909</v>
      </c>
      <c r="N40" s="3">
        <v>175178</v>
      </c>
      <c r="O40" s="3">
        <v>174491</v>
      </c>
      <c r="P40" s="3">
        <v>178527</v>
      </c>
      <c r="Q40" s="3">
        <v>187509</v>
      </c>
      <c r="R40" s="3">
        <v>190303</v>
      </c>
      <c r="S40" s="3">
        <v>187145</v>
      </c>
      <c r="T40" s="5">
        <f t="shared" si="0"/>
        <v>180829</v>
      </c>
      <c r="U40" s="3">
        <f t="shared" si="1"/>
        <v>64286</v>
      </c>
    </row>
    <row r="41" spans="1:21" x14ac:dyDescent="0.25">
      <c r="A41" s="1" t="s">
        <v>40</v>
      </c>
      <c r="B41" s="3">
        <v>404400</v>
      </c>
      <c r="C41" s="3">
        <v>426300</v>
      </c>
      <c r="D41" s="3">
        <v>449100</v>
      </c>
      <c r="E41" s="3">
        <v>487358</v>
      </c>
      <c r="F41" s="3">
        <v>522476</v>
      </c>
      <c r="G41" s="3">
        <v>560336</v>
      </c>
      <c r="H41" s="3">
        <v>601196</v>
      </c>
      <c r="I41" s="3">
        <v>645377</v>
      </c>
      <c r="J41" s="3">
        <v>659360</v>
      </c>
      <c r="K41" s="3">
        <v>673740</v>
      </c>
      <c r="L41" s="3">
        <v>688600</v>
      </c>
      <c r="M41" s="3">
        <v>703500</v>
      </c>
      <c r="N41" s="3">
        <v>716185</v>
      </c>
      <c r="O41" s="3">
        <v>731700</v>
      </c>
      <c r="P41" s="3">
        <v>746900</v>
      </c>
      <c r="Q41" s="3">
        <v>761465</v>
      </c>
      <c r="R41" s="3">
        <v>795250</v>
      </c>
      <c r="S41" s="3">
        <v>801782</v>
      </c>
      <c r="T41" s="5">
        <f t="shared" si="0"/>
        <v>814846</v>
      </c>
      <c r="U41" s="3">
        <f t="shared" si="1"/>
        <v>397382</v>
      </c>
    </row>
    <row r="42" spans="1:21" x14ac:dyDescent="0.25">
      <c r="A42" s="1" t="s">
        <v>41</v>
      </c>
      <c r="B42" s="3">
        <v>888532</v>
      </c>
      <c r="C42" s="3">
        <v>992232</v>
      </c>
      <c r="D42" s="3">
        <v>1264407</v>
      </c>
      <c r="E42" s="3">
        <v>1238173</v>
      </c>
      <c r="F42" s="3">
        <v>1181947</v>
      </c>
      <c r="G42" s="3">
        <v>1207338</v>
      </c>
      <c r="H42" s="3">
        <v>1221295</v>
      </c>
      <c r="I42" s="3">
        <v>1311267</v>
      </c>
      <c r="J42" s="3">
        <v>1293271</v>
      </c>
      <c r="K42" s="3">
        <v>1430127</v>
      </c>
      <c r="L42" s="3">
        <v>1393928</v>
      </c>
      <c r="M42" s="3">
        <v>1610455</v>
      </c>
      <c r="N42" s="3">
        <v>1706979</v>
      </c>
      <c r="O42" s="3">
        <v>1843953</v>
      </c>
      <c r="P42" s="3">
        <v>1910394</v>
      </c>
      <c r="Q42" s="3">
        <v>2013963</v>
      </c>
      <c r="R42" s="3">
        <v>2135503</v>
      </c>
      <c r="S42" s="3">
        <v>2225321</v>
      </c>
      <c r="T42" s="5">
        <f t="shared" si="0"/>
        <v>2404957</v>
      </c>
      <c r="U42" s="3">
        <f t="shared" si="1"/>
        <v>1336789</v>
      </c>
    </row>
    <row r="43" spans="1:21" x14ac:dyDescent="0.25">
      <c r="A43" s="1" t="s">
        <v>42</v>
      </c>
      <c r="B43" s="3">
        <v>254600</v>
      </c>
      <c r="C43" s="3">
        <v>284600</v>
      </c>
      <c r="D43" s="3">
        <v>354600</v>
      </c>
      <c r="E43" s="3">
        <v>414600</v>
      </c>
      <c r="F43" s="3">
        <v>594600</v>
      </c>
      <c r="G43" s="3">
        <v>624600</v>
      </c>
      <c r="H43" s="3">
        <v>644600</v>
      </c>
      <c r="I43" s="3">
        <v>654600</v>
      </c>
      <c r="J43" s="3">
        <v>714600</v>
      </c>
      <c r="K43" s="3">
        <v>878304</v>
      </c>
      <c r="L43" s="3">
        <v>884600</v>
      </c>
      <c r="M43" s="3">
        <v>904600</v>
      </c>
      <c r="N43" s="3">
        <v>929600</v>
      </c>
      <c r="O43" s="3">
        <v>931650</v>
      </c>
      <c r="P43" s="3">
        <v>934600</v>
      </c>
      <c r="Q43" s="3">
        <v>945578</v>
      </c>
      <c r="R43" s="3">
        <v>1035577</v>
      </c>
      <c r="S43" s="3">
        <v>1034705</v>
      </c>
      <c r="T43" s="5">
        <f t="shared" si="0"/>
        <v>1032961</v>
      </c>
      <c r="U43" s="3">
        <f t="shared" si="1"/>
        <v>780977</v>
      </c>
    </row>
    <row r="44" spans="1:21" x14ac:dyDescent="0.25">
      <c r="A44" s="1" t="s">
        <v>43</v>
      </c>
      <c r="B44" s="3">
        <v>33718</v>
      </c>
      <c r="C44" s="3">
        <v>35767</v>
      </c>
      <c r="D44" s="3">
        <v>33606</v>
      </c>
      <c r="E44" s="3">
        <v>35743</v>
      </c>
      <c r="F44" s="3">
        <v>35401</v>
      </c>
      <c r="G44" s="3">
        <v>36223</v>
      </c>
      <c r="H44" s="3">
        <v>42335</v>
      </c>
      <c r="I44" s="3">
        <v>42685</v>
      </c>
      <c r="J44" s="3">
        <v>44163</v>
      </c>
      <c r="K44" s="3">
        <v>45691</v>
      </c>
      <c r="L44" s="3">
        <v>47599</v>
      </c>
      <c r="M44" s="3">
        <v>45652</v>
      </c>
      <c r="N44" s="3">
        <v>44940</v>
      </c>
      <c r="O44" s="3">
        <v>44592</v>
      </c>
      <c r="P44" s="3">
        <v>42206</v>
      </c>
      <c r="Q44" s="3">
        <v>50182</v>
      </c>
      <c r="R44" s="3">
        <v>46980</v>
      </c>
      <c r="S44" s="3">
        <v>50940</v>
      </c>
      <c r="T44" s="5">
        <f t="shared" si="0"/>
        <v>58860</v>
      </c>
      <c r="U44" s="3">
        <f t="shared" si="1"/>
        <v>17334</v>
      </c>
    </row>
    <row r="45" spans="1:21" x14ac:dyDescent="0.25">
      <c r="A45" s="1" t="s">
        <v>44</v>
      </c>
      <c r="B45" s="3">
        <v>295795</v>
      </c>
      <c r="C45" s="3">
        <v>292440</v>
      </c>
      <c r="D45" s="3">
        <v>287407</v>
      </c>
      <c r="E45" s="3">
        <v>283945</v>
      </c>
      <c r="F45" s="3">
        <v>279503</v>
      </c>
      <c r="G45" s="3">
        <v>265203</v>
      </c>
      <c r="H45" s="3">
        <v>280645</v>
      </c>
      <c r="I45" s="3">
        <v>288534</v>
      </c>
      <c r="J45" s="3">
        <v>284654</v>
      </c>
      <c r="K45" s="3">
        <v>285352</v>
      </c>
      <c r="L45" s="3">
        <v>286003</v>
      </c>
      <c r="M45" s="3">
        <v>178548</v>
      </c>
      <c r="N45" s="3">
        <v>177609</v>
      </c>
      <c r="O45" s="3">
        <v>306410</v>
      </c>
      <c r="P45" s="3">
        <v>310555</v>
      </c>
      <c r="Q45" s="3">
        <v>299726</v>
      </c>
      <c r="R45" s="3">
        <v>310130</v>
      </c>
      <c r="S45" s="3">
        <v>313825</v>
      </c>
      <c r="T45" s="5">
        <f t="shared" si="0"/>
        <v>321215</v>
      </c>
      <c r="U45" s="3">
        <f t="shared" si="1"/>
        <v>136216</v>
      </c>
    </row>
    <row r="46" spans="1:21" x14ac:dyDescent="0.25">
      <c r="A46" s="1" t="s">
        <v>45</v>
      </c>
      <c r="B46" s="3">
        <v>4445543</v>
      </c>
      <c r="C46" s="3">
        <v>4620921</v>
      </c>
      <c r="D46" s="3">
        <v>5028047</v>
      </c>
      <c r="E46" s="3">
        <v>4876578</v>
      </c>
      <c r="F46" s="3">
        <v>5193635</v>
      </c>
      <c r="G46" s="3">
        <v>5460997</v>
      </c>
      <c r="H46" s="3">
        <v>5494407</v>
      </c>
      <c r="I46" s="3">
        <v>5653726</v>
      </c>
      <c r="J46" s="3">
        <v>6081295</v>
      </c>
      <c r="K46" s="3">
        <v>6295273</v>
      </c>
      <c r="L46" s="3">
        <v>6434057</v>
      </c>
      <c r="M46" s="3">
        <v>5674806</v>
      </c>
      <c r="N46" s="3">
        <v>5922457</v>
      </c>
      <c r="O46" s="3">
        <v>5824758</v>
      </c>
      <c r="P46" s="3">
        <v>5580822</v>
      </c>
      <c r="Q46" s="3">
        <v>5688140</v>
      </c>
      <c r="R46" s="3">
        <v>6101123</v>
      </c>
      <c r="S46" s="3">
        <v>6011724</v>
      </c>
      <c r="T46" s="5">
        <f t="shared" si="0"/>
        <v>5832926</v>
      </c>
      <c r="U46" s="3">
        <f t="shared" si="1"/>
        <v>1988514</v>
      </c>
    </row>
    <row r="47" spans="1:21" x14ac:dyDescent="0.25">
      <c r="A47" s="1" t="s">
        <v>46</v>
      </c>
      <c r="B47" s="3">
        <v>107706</v>
      </c>
      <c r="C47" s="3">
        <v>109137</v>
      </c>
      <c r="D47" s="3">
        <v>109551</v>
      </c>
      <c r="E47" s="3">
        <v>108062</v>
      </c>
      <c r="F47" s="3">
        <v>115030</v>
      </c>
      <c r="G47" s="3">
        <v>118049</v>
      </c>
      <c r="H47" s="3">
        <v>128594</v>
      </c>
      <c r="I47" s="3">
        <v>129903</v>
      </c>
      <c r="J47" s="3">
        <v>129501</v>
      </c>
      <c r="K47" s="3">
        <v>151513</v>
      </c>
      <c r="L47" s="3">
        <v>163613</v>
      </c>
      <c r="M47" s="3">
        <v>162260</v>
      </c>
      <c r="N47" s="3">
        <v>158031</v>
      </c>
      <c r="O47" s="3">
        <v>162259</v>
      </c>
      <c r="P47" s="3">
        <v>163966</v>
      </c>
      <c r="Q47" s="3">
        <v>173916</v>
      </c>
      <c r="R47" s="3">
        <v>178270</v>
      </c>
      <c r="S47" s="3">
        <v>178096</v>
      </c>
      <c r="T47" s="5">
        <f t="shared" si="0"/>
        <v>177748</v>
      </c>
      <c r="U47" s="3">
        <f t="shared" si="1"/>
        <v>70564</v>
      </c>
    </row>
    <row r="48" spans="1:21" x14ac:dyDescent="0.25">
      <c r="A48" s="1" t="s">
        <v>47</v>
      </c>
      <c r="B48" s="3">
        <v>153500</v>
      </c>
      <c r="C48" s="3">
        <v>158500</v>
      </c>
      <c r="D48" s="3">
        <v>177500</v>
      </c>
      <c r="E48" s="3">
        <v>185500</v>
      </c>
      <c r="F48" s="3">
        <v>189500</v>
      </c>
      <c r="G48" s="3">
        <v>192500</v>
      </c>
      <c r="H48" s="3">
        <v>235500</v>
      </c>
      <c r="I48" s="3">
        <v>254500</v>
      </c>
      <c r="J48" s="3">
        <v>275500</v>
      </c>
      <c r="K48" s="3">
        <v>298500</v>
      </c>
      <c r="L48" s="3">
        <v>324700</v>
      </c>
      <c r="M48" s="3">
        <v>352700</v>
      </c>
      <c r="N48" s="3">
        <v>383700</v>
      </c>
      <c r="O48" s="3">
        <v>396700</v>
      </c>
      <c r="P48" s="3">
        <v>433700</v>
      </c>
      <c r="Q48" s="3">
        <v>473702</v>
      </c>
      <c r="R48" s="3">
        <v>507679</v>
      </c>
      <c r="S48" s="3">
        <v>498737</v>
      </c>
      <c r="T48" s="5">
        <f t="shared" si="0"/>
        <v>480853</v>
      </c>
      <c r="U48" s="3">
        <f t="shared" si="1"/>
        <v>354179</v>
      </c>
    </row>
    <row r="49" spans="1:21" x14ac:dyDescent="0.25">
      <c r="A49" s="1" t="s">
        <v>48</v>
      </c>
      <c r="B49" s="3">
        <v>252843</v>
      </c>
      <c r="C49" s="3">
        <v>261412</v>
      </c>
      <c r="D49" s="3">
        <v>260527</v>
      </c>
      <c r="E49" s="3">
        <v>265147</v>
      </c>
      <c r="F49" s="3">
        <v>266874</v>
      </c>
      <c r="G49" s="3">
        <v>209142</v>
      </c>
      <c r="H49" s="3">
        <v>224200</v>
      </c>
      <c r="I49" s="3">
        <v>234234</v>
      </c>
      <c r="J49" s="3">
        <v>235177</v>
      </c>
      <c r="K49" s="3">
        <v>244686</v>
      </c>
      <c r="L49" s="3">
        <v>248483</v>
      </c>
      <c r="M49" s="3">
        <v>257042</v>
      </c>
      <c r="N49" s="3">
        <v>262324</v>
      </c>
      <c r="O49" s="3">
        <v>274612</v>
      </c>
      <c r="P49" s="3">
        <v>282284</v>
      </c>
      <c r="Q49" s="3">
        <v>287614</v>
      </c>
      <c r="R49" s="3">
        <v>286138</v>
      </c>
      <c r="S49" s="3">
        <v>286530</v>
      </c>
      <c r="T49" s="5">
        <f t="shared" si="0"/>
        <v>287314</v>
      </c>
      <c r="U49" s="3">
        <f t="shared" si="1"/>
        <v>78472</v>
      </c>
    </row>
    <row r="50" spans="1:21" x14ac:dyDescent="0.25">
      <c r="A50" s="1" t="s">
        <v>49</v>
      </c>
      <c r="B50" s="3">
        <v>211110</v>
      </c>
      <c r="C50" s="3">
        <v>224881</v>
      </c>
      <c r="D50" s="3">
        <v>233000</v>
      </c>
      <c r="E50" s="3">
        <v>254610</v>
      </c>
      <c r="F50" s="3">
        <v>218152</v>
      </c>
      <c r="G50" s="3">
        <v>219910</v>
      </c>
      <c r="H50" s="3">
        <v>214600</v>
      </c>
      <c r="I50" s="3">
        <v>226000</v>
      </c>
      <c r="J50" s="3">
        <v>248300</v>
      </c>
      <c r="K50" s="3">
        <v>272566</v>
      </c>
      <c r="L50" s="3">
        <v>286834</v>
      </c>
      <c r="M50" s="3">
        <v>322600</v>
      </c>
      <c r="N50" s="3">
        <v>308461</v>
      </c>
      <c r="O50" s="3">
        <v>303646</v>
      </c>
      <c r="P50" s="3">
        <v>314485</v>
      </c>
      <c r="Q50" s="3">
        <v>328842</v>
      </c>
      <c r="R50" s="3">
        <v>348475</v>
      </c>
      <c r="S50" s="3">
        <v>370158</v>
      </c>
      <c r="T50" s="5">
        <f t="shared" si="0"/>
        <v>413524</v>
      </c>
      <c r="U50" s="3">
        <f t="shared" si="1"/>
        <v>159048</v>
      </c>
    </row>
    <row r="51" spans="1:21" x14ac:dyDescent="0.25">
      <c r="A51" s="1" t="s">
        <v>50</v>
      </c>
      <c r="B51" s="3">
        <v>126815</v>
      </c>
      <c r="C51" s="3">
        <v>138831</v>
      </c>
      <c r="D51" s="3">
        <v>148868</v>
      </c>
      <c r="E51" s="3">
        <v>144898</v>
      </c>
      <c r="F51" s="3">
        <v>145990</v>
      </c>
      <c r="G51" s="3">
        <v>121990</v>
      </c>
      <c r="H51" s="3">
        <v>126830</v>
      </c>
      <c r="I51" s="3">
        <v>142000</v>
      </c>
      <c r="J51" s="3">
        <v>171015</v>
      </c>
      <c r="K51" s="3">
        <v>186027</v>
      </c>
      <c r="L51" s="3">
        <v>198037</v>
      </c>
      <c r="M51" s="3">
        <v>201043</v>
      </c>
      <c r="N51" s="3">
        <v>201053</v>
      </c>
      <c r="O51" s="3">
        <v>162663</v>
      </c>
      <c r="P51" s="3">
        <v>161768</v>
      </c>
      <c r="Q51" s="3">
        <v>163074</v>
      </c>
      <c r="R51" s="3">
        <v>171626</v>
      </c>
      <c r="S51" s="3">
        <v>175730</v>
      </c>
      <c r="T51" s="5">
        <f t="shared" si="0"/>
        <v>183938</v>
      </c>
      <c r="U51" s="3">
        <f t="shared" si="1"/>
        <v>79063</v>
      </c>
    </row>
    <row r="52" spans="1:21" x14ac:dyDescent="0.25">
      <c r="A52" s="1" t="s">
        <v>51</v>
      </c>
      <c r="B52" s="3">
        <v>118802</v>
      </c>
      <c r="C52" s="3">
        <v>121323</v>
      </c>
      <c r="D52" s="3">
        <v>122463</v>
      </c>
      <c r="E52" s="3">
        <v>125973</v>
      </c>
      <c r="F52" s="3">
        <v>100240</v>
      </c>
      <c r="G52" s="3">
        <v>98990</v>
      </c>
      <c r="H52" s="3">
        <v>101354</v>
      </c>
      <c r="I52" s="3">
        <v>115192</v>
      </c>
      <c r="J52" s="3">
        <v>120862</v>
      </c>
      <c r="K52" s="3">
        <v>125775</v>
      </c>
      <c r="L52" s="3">
        <v>134460</v>
      </c>
      <c r="M52" s="3">
        <v>141594</v>
      </c>
      <c r="N52" s="3">
        <v>146688</v>
      </c>
      <c r="O52" s="3">
        <v>175613</v>
      </c>
      <c r="P52" s="3">
        <v>176021</v>
      </c>
      <c r="Q52" s="3">
        <v>180485</v>
      </c>
      <c r="R52" s="3">
        <v>181781</v>
      </c>
      <c r="S52" s="3">
        <v>185519</v>
      </c>
      <c r="T52" s="5">
        <f t="shared" si="0"/>
        <v>192995</v>
      </c>
      <c r="U52" s="3">
        <f t="shared" si="1"/>
        <v>86529</v>
      </c>
    </row>
    <row r="53" spans="1:21" x14ac:dyDescent="0.25">
      <c r="A53" s="1" t="s">
        <v>52</v>
      </c>
      <c r="B53" s="3">
        <v>138100</v>
      </c>
      <c r="C53" s="3">
        <v>140100</v>
      </c>
      <c r="D53" s="3">
        <v>140100</v>
      </c>
      <c r="E53" s="3">
        <v>140100</v>
      </c>
      <c r="F53" s="3">
        <v>140200</v>
      </c>
      <c r="G53" s="3">
        <v>140250</v>
      </c>
      <c r="H53" s="3">
        <v>155024</v>
      </c>
      <c r="I53" s="3">
        <v>156500</v>
      </c>
      <c r="J53" s="3">
        <v>167500</v>
      </c>
      <c r="K53" s="3">
        <v>173000</v>
      </c>
      <c r="L53" s="3">
        <v>179000</v>
      </c>
      <c r="M53" s="3">
        <v>185000</v>
      </c>
      <c r="N53" s="3">
        <v>190000</v>
      </c>
      <c r="O53" s="3">
        <v>195000</v>
      </c>
      <c r="P53" s="3">
        <v>197000</v>
      </c>
      <c r="Q53" s="3">
        <v>200421</v>
      </c>
      <c r="R53" s="3">
        <v>210396</v>
      </c>
      <c r="S53" s="3">
        <v>212434</v>
      </c>
      <c r="T53" s="5">
        <f t="shared" si="0"/>
        <v>216510</v>
      </c>
      <c r="U53" s="3">
        <f t="shared" si="1"/>
        <v>74334</v>
      </c>
    </row>
    <row r="54" spans="1:21" x14ac:dyDescent="0.25">
      <c r="A54" s="1" t="s">
        <v>53</v>
      </c>
      <c r="B54" s="3">
        <v>114230</v>
      </c>
      <c r="C54" s="3">
        <v>115230</v>
      </c>
      <c r="D54" s="3">
        <v>91335</v>
      </c>
      <c r="E54" s="3">
        <v>98395</v>
      </c>
      <c r="F54" s="3">
        <v>100395</v>
      </c>
      <c r="G54" s="3">
        <v>100395</v>
      </c>
      <c r="H54" s="3">
        <v>100440</v>
      </c>
      <c r="I54" s="3">
        <v>101550</v>
      </c>
      <c r="J54" s="3">
        <v>101550</v>
      </c>
      <c r="K54" s="3">
        <v>101550</v>
      </c>
      <c r="L54" s="3">
        <v>103660</v>
      </c>
      <c r="M54" s="3">
        <v>105765</v>
      </c>
      <c r="N54" s="3">
        <v>110837</v>
      </c>
      <c r="O54" s="3">
        <v>112876</v>
      </c>
      <c r="P54" s="3">
        <v>114910</v>
      </c>
      <c r="Q54" s="3">
        <v>120731</v>
      </c>
      <c r="R54" s="3">
        <v>116788</v>
      </c>
      <c r="S54" s="3">
        <v>122014</v>
      </c>
      <c r="T54" s="5">
        <f t="shared" si="0"/>
        <v>132466</v>
      </c>
      <c r="U54" s="3">
        <f t="shared" si="1"/>
        <v>30679</v>
      </c>
    </row>
    <row r="55" spans="1:21" x14ac:dyDescent="0.25">
      <c r="A55" s="1" t="s">
        <v>54</v>
      </c>
      <c r="B55" s="3">
        <v>856641</v>
      </c>
      <c r="C55" s="3">
        <v>898888</v>
      </c>
      <c r="D55" s="3">
        <v>901045</v>
      </c>
      <c r="E55" s="3">
        <v>939673</v>
      </c>
      <c r="F55" s="3">
        <v>964048</v>
      </c>
      <c r="G55" s="3">
        <v>1018791</v>
      </c>
      <c r="H55" s="3">
        <v>1031916</v>
      </c>
      <c r="I55" s="3">
        <v>1153258</v>
      </c>
      <c r="J55" s="3">
        <v>1228004</v>
      </c>
      <c r="K55" s="3">
        <v>1259587</v>
      </c>
      <c r="L55" s="3">
        <v>1269513</v>
      </c>
      <c r="M55" s="3">
        <v>1299059</v>
      </c>
      <c r="N55" s="3">
        <v>1277369</v>
      </c>
      <c r="O55" s="3">
        <v>1279338</v>
      </c>
      <c r="P55" s="3">
        <v>1353499</v>
      </c>
      <c r="Q55" s="3">
        <v>1359219</v>
      </c>
      <c r="R55" s="3">
        <v>1381563</v>
      </c>
      <c r="S55" s="3">
        <v>1462451</v>
      </c>
      <c r="T55" s="5">
        <f t="shared" si="0"/>
        <v>1624227</v>
      </c>
      <c r="U55" s="3">
        <f t="shared" si="1"/>
        <v>605810</v>
      </c>
    </row>
    <row r="56" spans="1:21" x14ac:dyDescent="0.25">
      <c r="A56" s="1" t="s">
        <v>55</v>
      </c>
      <c r="B56" s="3">
        <v>2137066</v>
      </c>
      <c r="C56" s="3">
        <v>2180560</v>
      </c>
      <c r="D56" s="3">
        <v>2222127</v>
      </c>
      <c r="E56" s="3">
        <v>2196256</v>
      </c>
      <c r="F56" s="3">
        <v>2227887</v>
      </c>
      <c r="G56" s="3">
        <v>2246566</v>
      </c>
      <c r="H56" s="3">
        <v>2258234</v>
      </c>
      <c r="I56" s="3">
        <v>2278728</v>
      </c>
      <c r="J56" s="3">
        <v>2294988</v>
      </c>
      <c r="K56" s="3">
        <v>2180159</v>
      </c>
      <c r="L56" s="3">
        <v>2207088</v>
      </c>
      <c r="M56" s="3">
        <v>2187500</v>
      </c>
      <c r="N56" s="3">
        <v>2190300</v>
      </c>
      <c r="O56" s="3">
        <v>2193200</v>
      </c>
      <c r="P56" s="3">
        <v>2228200</v>
      </c>
      <c r="Q56" s="3">
        <v>2240972</v>
      </c>
      <c r="R56" s="3">
        <v>2223045</v>
      </c>
      <c r="S56" s="3">
        <v>2221045</v>
      </c>
      <c r="T56" s="5">
        <f t="shared" si="0"/>
        <v>2217045</v>
      </c>
      <c r="U56" s="3">
        <f t="shared" si="1"/>
        <v>157922</v>
      </c>
    </row>
    <row r="57" spans="1:21" x14ac:dyDescent="0.25">
      <c r="A57" s="1" t="s">
        <v>56</v>
      </c>
      <c r="B57" s="3">
        <v>164850</v>
      </c>
      <c r="C57" s="3">
        <v>165920</v>
      </c>
      <c r="D57" s="3">
        <v>167350</v>
      </c>
      <c r="E57" s="3">
        <v>167050</v>
      </c>
      <c r="F57" s="3">
        <v>166970</v>
      </c>
      <c r="G57" s="3">
        <v>167050</v>
      </c>
      <c r="H57" s="3">
        <v>167050</v>
      </c>
      <c r="I57" s="3">
        <v>172050</v>
      </c>
      <c r="J57" s="3">
        <v>172380</v>
      </c>
      <c r="K57" s="3">
        <v>172160</v>
      </c>
      <c r="L57" s="3">
        <v>172020</v>
      </c>
      <c r="M57" s="3">
        <v>171780</v>
      </c>
      <c r="N57" s="3">
        <v>173230</v>
      </c>
      <c r="O57" s="3">
        <v>174000</v>
      </c>
      <c r="P57" s="3">
        <v>174500</v>
      </c>
      <c r="Q57" s="3">
        <v>174876</v>
      </c>
      <c r="R57" s="3">
        <v>177606</v>
      </c>
      <c r="S57" s="3">
        <v>177943</v>
      </c>
      <c r="T57" s="5">
        <f t="shared" si="0"/>
        <v>178617</v>
      </c>
      <c r="U57" s="3">
        <f t="shared" si="1"/>
        <v>13093</v>
      </c>
    </row>
    <row r="58" spans="1:21" x14ac:dyDescent="0.25">
      <c r="A58" s="1" t="s">
        <v>57</v>
      </c>
      <c r="B58" s="3">
        <v>379898</v>
      </c>
      <c r="C58" s="3">
        <v>404187</v>
      </c>
      <c r="D58" s="3">
        <v>415487</v>
      </c>
      <c r="E58" s="3">
        <v>426821</v>
      </c>
      <c r="F58" s="3">
        <v>444954</v>
      </c>
      <c r="G58" s="3">
        <v>470695</v>
      </c>
      <c r="H58" s="3">
        <v>494158</v>
      </c>
      <c r="I58" s="3">
        <v>499740</v>
      </c>
      <c r="J58" s="3">
        <v>509078</v>
      </c>
      <c r="K58" s="3">
        <v>512983</v>
      </c>
      <c r="L58" s="3">
        <v>518588</v>
      </c>
      <c r="M58" s="3">
        <v>522561</v>
      </c>
      <c r="N58" s="3">
        <v>529077</v>
      </c>
      <c r="O58" s="3">
        <v>536417</v>
      </c>
      <c r="P58" s="3">
        <v>539123</v>
      </c>
      <c r="Q58" s="3">
        <v>546936</v>
      </c>
      <c r="R58" s="3">
        <v>561059</v>
      </c>
      <c r="S58" s="3">
        <v>568287</v>
      </c>
      <c r="T58" s="5">
        <f t="shared" si="0"/>
        <v>582743</v>
      </c>
      <c r="U58" s="3">
        <f t="shared" si="1"/>
        <v>188389</v>
      </c>
    </row>
    <row r="59" spans="1:21" x14ac:dyDescent="0.25">
      <c r="A59" s="1" t="s">
        <v>58</v>
      </c>
      <c r="B59" s="3">
        <v>86805</v>
      </c>
      <c r="C59" s="3">
        <v>92460</v>
      </c>
      <c r="D59" s="3">
        <v>86153</v>
      </c>
      <c r="E59" s="3">
        <v>85292</v>
      </c>
      <c r="F59" s="3">
        <v>85038</v>
      </c>
      <c r="G59" s="3">
        <v>77431</v>
      </c>
      <c r="H59" s="3">
        <v>96316</v>
      </c>
      <c r="I59" s="3">
        <v>100267</v>
      </c>
      <c r="J59" s="3">
        <v>91329</v>
      </c>
      <c r="K59" s="3">
        <v>98085</v>
      </c>
      <c r="L59" s="3">
        <v>85424</v>
      </c>
      <c r="M59" s="3">
        <v>92947</v>
      </c>
      <c r="N59" s="3">
        <v>103301</v>
      </c>
      <c r="O59" s="3">
        <v>100961</v>
      </c>
      <c r="P59" s="3">
        <v>99810</v>
      </c>
      <c r="Q59" s="3">
        <v>91012</v>
      </c>
      <c r="R59" s="3">
        <v>92558</v>
      </c>
      <c r="S59" s="3">
        <v>97503</v>
      </c>
      <c r="T59" s="11">
        <f t="shared" si="0"/>
        <v>107393</v>
      </c>
      <c r="U59" s="3">
        <f t="shared" si="1"/>
        <v>25870</v>
      </c>
    </row>
    <row r="60" spans="1:21" x14ac:dyDescent="0.25">
      <c r="A60" s="1" t="s">
        <v>59</v>
      </c>
      <c r="B60" s="3">
        <v>13305</v>
      </c>
      <c r="C60" s="3">
        <v>13305</v>
      </c>
      <c r="D60" s="3">
        <v>21226</v>
      </c>
      <c r="E60" s="3">
        <v>20489</v>
      </c>
      <c r="F60" s="3">
        <v>19002</v>
      </c>
      <c r="G60" s="3">
        <v>19381</v>
      </c>
      <c r="H60" s="3">
        <v>17563</v>
      </c>
      <c r="I60" s="3">
        <v>19986</v>
      </c>
      <c r="J60" s="3">
        <v>20064</v>
      </c>
      <c r="K60" s="3">
        <v>18401</v>
      </c>
      <c r="L60" s="3">
        <v>18861</v>
      </c>
      <c r="M60" s="3">
        <v>18958</v>
      </c>
      <c r="N60" s="3">
        <v>19433</v>
      </c>
      <c r="O60" s="3">
        <v>19433</v>
      </c>
      <c r="P60" s="3">
        <v>20617</v>
      </c>
      <c r="Q60" s="3">
        <v>21475</v>
      </c>
      <c r="R60" s="3">
        <v>23088</v>
      </c>
      <c r="S60" s="3">
        <v>24108</v>
      </c>
      <c r="T60" s="11">
        <f t="shared" si="0"/>
        <v>26148</v>
      </c>
      <c r="U60" s="3">
        <f t="shared" si="1"/>
        <v>10803</v>
      </c>
    </row>
    <row r="61" spans="1:21" x14ac:dyDescent="0.25">
      <c r="A61" s="12" t="s">
        <v>64</v>
      </c>
      <c r="B61" s="14">
        <f>AVERAGE(B3:B60)</f>
        <v>261423.9298245614</v>
      </c>
      <c r="C61" s="14">
        <f t="shared" ref="C61:S61" si="2">AVERAGE(C3:C60)</f>
        <v>269742.56140350876</v>
      </c>
      <c r="D61" s="14">
        <f t="shared" si="2"/>
        <v>290555.35087719298</v>
      </c>
      <c r="E61" s="14">
        <f t="shared" si="2"/>
        <v>288458.10526315792</v>
      </c>
      <c r="F61" s="14">
        <f t="shared" si="2"/>
        <v>297023.4736842105</v>
      </c>
      <c r="G61" s="14">
        <f t="shared" si="2"/>
        <v>304163.50877192983</v>
      </c>
      <c r="H61" s="14">
        <f>AVERAGE(H3:H60)</f>
        <v>304643.77586206899</v>
      </c>
      <c r="I61" s="14">
        <f t="shared" si="2"/>
        <v>313939.08620689658</v>
      </c>
      <c r="J61" s="14">
        <f t="shared" si="2"/>
        <v>325862.77586206899</v>
      </c>
      <c r="K61" s="14">
        <f t="shared" si="2"/>
        <v>336659.5</v>
      </c>
      <c r="L61" s="14">
        <f t="shared" si="2"/>
        <v>345051.05172413791</v>
      </c>
      <c r="M61" s="14">
        <f t="shared" si="2"/>
        <v>336201.08620689658</v>
      </c>
      <c r="N61" s="14">
        <f t="shared" si="2"/>
        <v>343331.74137931032</v>
      </c>
      <c r="O61" s="14">
        <f t="shared" si="2"/>
        <v>350207.6724137931</v>
      </c>
      <c r="P61" s="14">
        <f t="shared" si="2"/>
        <v>348023.55172413791</v>
      </c>
      <c r="Q61" s="14">
        <f t="shared" si="2"/>
        <v>356303.94827586209</v>
      </c>
      <c r="R61" s="14">
        <f t="shared" si="2"/>
        <v>371495.6724137931</v>
      </c>
      <c r="S61" s="14">
        <f t="shared" si="2"/>
        <v>375097.9827586207</v>
      </c>
    </row>
    <row r="62" spans="1:21" x14ac:dyDescent="0.25">
      <c r="A62" s="12" t="s">
        <v>65</v>
      </c>
      <c r="B62" s="13">
        <f>COUNTIF(B3:B60,"&gt;"&amp;VLOOKUP("Magyarország",$A$2:$S$60,MATCH(B2,$A$2:$S$2,0),FALSE))</f>
        <v>35</v>
      </c>
      <c r="C62" s="13">
        <f t="shared" ref="C62:S62" si="3">COUNTIF(C3:C60,"&gt;"&amp;VLOOKUP("Magyarország",$A$2:$S$60,MATCH(C2,$A$2:$S$2,0),FALSE))</f>
        <v>33</v>
      </c>
      <c r="D62" s="13">
        <f t="shared" si="3"/>
        <v>32</v>
      </c>
      <c r="E62" s="13">
        <f t="shared" si="3"/>
        <v>32</v>
      </c>
      <c r="F62" s="13">
        <f t="shared" si="3"/>
        <v>32</v>
      </c>
      <c r="G62" s="13">
        <f t="shared" si="3"/>
        <v>32</v>
      </c>
      <c r="H62" s="13">
        <f t="shared" si="3"/>
        <v>33</v>
      </c>
      <c r="I62" s="13">
        <f t="shared" si="3"/>
        <v>33</v>
      </c>
      <c r="J62" s="13">
        <f t="shared" si="3"/>
        <v>33</v>
      </c>
      <c r="K62" s="13">
        <f t="shared" si="3"/>
        <v>33</v>
      </c>
      <c r="L62" s="13">
        <f t="shared" si="3"/>
        <v>33</v>
      </c>
      <c r="M62" s="13">
        <f t="shared" si="3"/>
        <v>33</v>
      </c>
      <c r="N62" s="13">
        <f t="shared" si="3"/>
        <v>33</v>
      </c>
      <c r="O62" s="13">
        <f t="shared" si="3"/>
        <v>33</v>
      </c>
      <c r="P62" s="13">
        <f t="shared" si="3"/>
        <v>33</v>
      </c>
      <c r="Q62" s="13">
        <f t="shared" si="3"/>
        <v>33</v>
      </c>
      <c r="R62" s="13">
        <f t="shared" si="3"/>
        <v>33</v>
      </c>
      <c r="S62" s="13">
        <f t="shared" si="3"/>
        <v>33</v>
      </c>
    </row>
    <row r="63" spans="1:21" x14ac:dyDescent="0.25">
      <c r="B63" s="13">
        <f>COUNTIF(B3:B60,"&gt;"&amp;INDEX(B$2:B$60,MATCH("Magyarország",$A$2:$A$60,0),1))</f>
        <v>35</v>
      </c>
      <c r="C63" s="13">
        <f t="shared" ref="C63:S63" si="4">COUNTIF(C3:C60,"&gt;"&amp;INDEX(C$2:C$60,MATCH("Magyarország",$A$2:$A$60,0),1))</f>
        <v>33</v>
      </c>
      <c r="D63" s="13">
        <f t="shared" si="4"/>
        <v>32</v>
      </c>
      <c r="E63" s="13">
        <f t="shared" si="4"/>
        <v>32</v>
      </c>
      <c r="F63" s="13">
        <f t="shared" si="4"/>
        <v>32</v>
      </c>
      <c r="G63" s="13">
        <f t="shared" si="4"/>
        <v>32</v>
      </c>
      <c r="H63" s="13">
        <f t="shared" si="4"/>
        <v>33</v>
      </c>
      <c r="I63" s="13">
        <f t="shared" si="4"/>
        <v>33</v>
      </c>
      <c r="J63" s="13">
        <f t="shared" si="4"/>
        <v>33</v>
      </c>
      <c r="K63" s="13">
        <f t="shared" si="4"/>
        <v>33</v>
      </c>
      <c r="L63" s="13">
        <f t="shared" si="4"/>
        <v>33</v>
      </c>
      <c r="M63" s="13">
        <f t="shared" si="4"/>
        <v>33</v>
      </c>
      <c r="N63" s="13">
        <f t="shared" si="4"/>
        <v>33</v>
      </c>
      <c r="O63" s="13">
        <f t="shared" si="4"/>
        <v>33</v>
      </c>
      <c r="P63" s="13">
        <f t="shared" si="4"/>
        <v>33</v>
      </c>
      <c r="Q63" s="13">
        <f t="shared" si="4"/>
        <v>33</v>
      </c>
      <c r="R63" s="13">
        <f t="shared" si="4"/>
        <v>33</v>
      </c>
      <c r="S63" s="13">
        <f t="shared" si="4"/>
        <v>33</v>
      </c>
    </row>
  </sheetData>
  <mergeCells count="2">
    <mergeCell ref="A1:T1"/>
    <mergeCell ref="U1:U2"/>
  </mergeCells>
  <conditionalFormatting sqref="B3:S60">
    <cfRule type="expression" dxfId="2" priority="3">
      <formula>B3=MAX($B3:$S3)</formula>
    </cfRule>
  </conditionalFormatting>
  <conditionalFormatting sqref="A3:S60 A61">
    <cfRule type="expression" dxfId="1" priority="2">
      <formula>$A3="Magyarország"</formula>
    </cfRule>
  </conditionalFormatting>
  <conditionalFormatting sqref="A62">
    <cfRule type="expression" dxfId="0" priority="1">
      <formula>$A62="Magyarország"</formula>
    </cfRule>
  </conditionalFormatting>
  <pageMargins left="0.7" right="0.7" top="0.75" bottom="0.75" header="0.3" footer="0.3"/>
  <ignoredErrors>
    <ignoredError sqref="H61:P61 Q61:S6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pane ySplit="1" topLeftCell="A2" activePane="bottomLeft" state="frozen"/>
      <selection pane="bottomLeft" activeCell="C9" sqref="C9"/>
    </sheetView>
  </sheetViews>
  <sheetFormatPr defaultRowHeight="15" x14ac:dyDescent="0.25"/>
  <cols>
    <col min="2" max="2" width="16.5703125" customWidth="1"/>
    <col min="3" max="3" width="16.7109375" customWidth="1"/>
  </cols>
  <sheetData>
    <row r="1" spans="1:3" x14ac:dyDescent="0.25">
      <c r="A1" s="6" t="s">
        <v>60</v>
      </c>
      <c r="B1" s="6" t="s">
        <v>61</v>
      </c>
      <c r="C1" s="6" t="s">
        <v>62</v>
      </c>
    </row>
    <row r="2" spans="1:3" x14ac:dyDescent="0.25">
      <c r="A2" s="7">
        <v>1</v>
      </c>
      <c r="B2" s="8" t="str">
        <f>INDEX(állomány!$A$3:$S$60,MATCH('dobogósok 2017-ben'!C2,állomány!$S$3:$S$60,0),1)</f>
        <v>Kína</v>
      </c>
      <c r="C2" s="9">
        <f>LARGE(állomány!$S$3:$S$60,A2)</f>
        <v>6011724</v>
      </c>
    </row>
    <row r="3" spans="1:3" x14ac:dyDescent="0.25">
      <c r="A3" s="7">
        <v>2</v>
      </c>
      <c r="B3" s="8" t="str">
        <f>INDEX(állomány!$A$3:$S$60,MATCH('dobogósok 2017-ben'!C3,állomány!$S$3:$S$60,0),1)</f>
        <v>Indonézia</v>
      </c>
      <c r="C3" s="9">
        <f>LARGE(állomány!$S$3:$S$60,A3)</f>
        <v>2225321</v>
      </c>
    </row>
    <row r="4" spans="1:3" x14ac:dyDescent="0.25">
      <c r="A4" s="7">
        <v>3</v>
      </c>
      <c r="B4" s="8" t="str">
        <f>INDEX(állomány!$A$3:$S$60,MATCH('dobogósok 2017-ben'!C4,állomány!$S$3:$S$60,0),1)</f>
        <v>Egyesült Államok</v>
      </c>
      <c r="C4" s="9">
        <f>LARGE(állomány!$S$3:$S$60,A4)</f>
        <v>2221045</v>
      </c>
    </row>
    <row r="26" spans="1:1" x14ac:dyDescent="0.25">
      <c r="A26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állomány</vt:lpstr>
      <vt:lpstr>dobogósok 2017-ben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Zsanett</dc:creator>
  <cp:lastModifiedBy>zsako</cp:lastModifiedBy>
  <dcterms:created xsi:type="dcterms:W3CDTF">2019-11-03T23:38:46Z</dcterms:created>
  <dcterms:modified xsi:type="dcterms:W3CDTF">2019-12-02T11:01:32Z</dcterms:modified>
</cp:coreProperties>
</file>