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895" yWindow="-105" windowWidth="11070" windowHeight="10695"/>
  </bookViews>
  <sheets>
    <sheet name="Eszmei érték" sheetId="1" r:id="rId1"/>
  </sheets>
  <definedNames>
    <definedName name="forras1" localSheetId="0">'Eszmei érték'!$B$3:$D$862</definedName>
    <definedName name="forras2" localSheetId="0">'Eszmei érték'!$B$863:$D$999</definedName>
  </definedNames>
  <calcPr calcId="144525"/>
</workbook>
</file>

<file path=xl/calcChain.xml><?xml version="1.0" encoding="utf-8"?>
<calcChain xmlns="http://schemas.openxmlformats.org/spreadsheetml/2006/main">
  <c r="H999" i="1" l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D1014" i="1" s="1"/>
  <c r="B1014" i="1" l="1"/>
  <c r="E1014" i="1"/>
  <c r="C1014" i="1"/>
  <c r="C1003" i="1" a="1"/>
  <c r="C1003" i="1" s="1"/>
  <c r="C1001" i="1" a="1"/>
  <c r="C1001" i="1" s="1"/>
  <c r="F999" i="1"/>
  <c r="G999" i="1" s="1"/>
  <c r="G1014" i="1" s="1"/>
  <c r="F998" i="1"/>
  <c r="G998" i="1" s="1"/>
  <c r="F997" i="1"/>
  <c r="G997" i="1" s="1"/>
  <c r="F996" i="1"/>
  <c r="G996" i="1" s="1"/>
  <c r="F995" i="1"/>
  <c r="G995" i="1" s="1"/>
  <c r="F994" i="1"/>
  <c r="G994" i="1" s="1"/>
  <c r="F993" i="1"/>
  <c r="G993" i="1" s="1"/>
  <c r="F992" i="1"/>
  <c r="G992" i="1" s="1"/>
  <c r="F991" i="1"/>
  <c r="G991" i="1" s="1"/>
  <c r="F990" i="1"/>
  <c r="G990" i="1" s="1"/>
  <c r="F989" i="1"/>
  <c r="G989" i="1" s="1"/>
  <c r="F988" i="1"/>
  <c r="G988" i="1" s="1"/>
  <c r="F987" i="1"/>
  <c r="G987" i="1" s="1"/>
  <c r="F986" i="1"/>
  <c r="G986" i="1" s="1"/>
  <c r="F985" i="1"/>
  <c r="G985" i="1" s="1"/>
  <c r="F984" i="1"/>
  <c r="G984" i="1" s="1"/>
  <c r="F983" i="1"/>
  <c r="G983" i="1" s="1"/>
  <c r="F982" i="1"/>
  <c r="G982" i="1" s="1"/>
  <c r="F981" i="1"/>
  <c r="G981" i="1" s="1"/>
  <c r="F980" i="1"/>
  <c r="G980" i="1" s="1"/>
  <c r="F979" i="1"/>
  <c r="G979" i="1" s="1"/>
  <c r="F978" i="1"/>
  <c r="G978" i="1" s="1"/>
  <c r="F977" i="1"/>
  <c r="G977" i="1" s="1"/>
  <c r="F976" i="1"/>
  <c r="G976" i="1" s="1"/>
  <c r="F975" i="1"/>
  <c r="G975" i="1" s="1"/>
  <c r="F974" i="1"/>
  <c r="G974" i="1" s="1"/>
  <c r="F973" i="1"/>
  <c r="G973" i="1" s="1"/>
  <c r="F972" i="1"/>
  <c r="G972" i="1" s="1"/>
  <c r="F971" i="1"/>
  <c r="G971" i="1" s="1"/>
  <c r="F970" i="1"/>
  <c r="G970" i="1" s="1"/>
  <c r="F969" i="1"/>
  <c r="G969" i="1" s="1"/>
  <c r="F968" i="1"/>
  <c r="G968" i="1" s="1"/>
  <c r="F967" i="1"/>
  <c r="G967" i="1" s="1"/>
  <c r="F966" i="1"/>
  <c r="G966" i="1" s="1"/>
  <c r="F965" i="1"/>
  <c r="G965" i="1" s="1"/>
  <c r="F964" i="1"/>
  <c r="G964" i="1" s="1"/>
  <c r="F963" i="1"/>
  <c r="G963" i="1" s="1"/>
  <c r="F962" i="1"/>
  <c r="G962" i="1" s="1"/>
  <c r="F961" i="1"/>
  <c r="G961" i="1" s="1"/>
  <c r="F960" i="1"/>
  <c r="G960" i="1" s="1"/>
  <c r="F959" i="1"/>
  <c r="G959" i="1" s="1"/>
  <c r="F958" i="1"/>
  <c r="G958" i="1" s="1"/>
  <c r="F957" i="1"/>
  <c r="G957" i="1" s="1"/>
  <c r="F956" i="1"/>
  <c r="G956" i="1" s="1"/>
  <c r="F955" i="1"/>
  <c r="G955" i="1" s="1"/>
  <c r="F954" i="1"/>
  <c r="G954" i="1" s="1"/>
  <c r="F953" i="1"/>
  <c r="G953" i="1" s="1"/>
  <c r="F952" i="1"/>
  <c r="G952" i="1" s="1"/>
  <c r="F951" i="1"/>
  <c r="G951" i="1" s="1"/>
  <c r="F950" i="1"/>
  <c r="G950" i="1" s="1"/>
  <c r="F949" i="1"/>
  <c r="G949" i="1" s="1"/>
  <c r="F948" i="1"/>
  <c r="G948" i="1" s="1"/>
  <c r="F947" i="1"/>
  <c r="G947" i="1" s="1"/>
  <c r="F946" i="1"/>
  <c r="G946" i="1" s="1"/>
  <c r="F945" i="1"/>
  <c r="G945" i="1" s="1"/>
  <c r="F944" i="1"/>
  <c r="G944" i="1" s="1"/>
  <c r="F943" i="1"/>
  <c r="G943" i="1" s="1"/>
  <c r="F942" i="1"/>
  <c r="G942" i="1" s="1"/>
  <c r="F941" i="1"/>
  <c r="G941" i="1" s="1"/>
  <c r="F940" i="1"/>
  <c r="G940" i="1" s="1"/>
  <c r="F939" i="1"/>
  <c r="G939" i="1" s="1"/>
  <c r="F938" i="1"/>
  <c r="G938" i="1" s="1"/>
  <c r="F937" i="1"/>
  <c r="G937" i="1" s="1"/>
  <c r="F936" i="1"/>
  <c r="G936" i="1" s="1"/>
  <c r="F935" i="1"/>
  <c r="G935" i="1" s="1"/>
  <c r="F934" i="1"/>
  <c r="G934" i="1" s="1"/>
  <c r="F933" i="1"/>
  <c r="G933" i="1" s="1"/>
  <c r="F932" i="1"/>
  <c r="G932" i="1" s="1"/>
  <c r="F931" i="1"/>
  <c r="G931" i="1" s="1"/>
  <c r="F930" i="1"/>
  <c r="G930" i="1" s="1"/>
  <c r="F929" i="1"/>
  <c r="G929" i="1" s="1"/>
  <c r="F928" i="1"/>
  <c r="G928" i="1" s="1"/>
  <c r="F927" i="1"/>
  <c r="G927" i="1" s="1"/>
  <c r="F926" i="1"/>
  <c r="G926" i="1" s="1"/>
  <c r="F925" i="1"/>
  <c r="G925" i="1" s="1"/>
  <c r="F924" i="1"/>
  <c r="G924" i="1" s="1"/>
  <c r="F923" i="1"/>
  <c r="G923" i="1" s="1"/>
  <c r="F922" i="1"/>
  <c r="G922" i="1" s="1"/>
  <c r="F921" i="1"/>
  <c r="G921" i="1" s="1"/>
  <c r="F920" i="1"/>
  <c r="G920" i="1" s="1"/>
  <c r="F919" i="1"/>
  <c r="G919" i="1" s="1"/>
  <c r="F918" i="1"/>
  <c r="G918" i="1" s="1"/>
  <c r="F917" i="1"/>
  <c r="G917" i="1" s="1"/>
  <c r="F916" i="1"/>
  <c r="G916" i="1" s="1"/>
  <c r="F915" i="1"/>
  <c r="G915" i="1" s="1"/>
  <c r="F914" i="1"/>
  <c r="G914" i="1" s="1"/>
  <c r="F913" i="1"/>
  <c r="G913" i="1" s="1"/>
  <c r="F912" i="1"/>
  <c r="G912" i="1" s="1"/>
  <c r="F911" i="1"/>
  <c r="G911" i="1" s="1"/>
  <c r="F910" i="1"/>
  <c r="G910" i="1" s="1"/>
  <c r="F909" i="1"/>
  <c r="G909" i="1" s="1"/>
  <c r="F908" i="1"/>
  <c r="G908" i="1" s="1"/>
  <c r="F907" i="1"/>
  <c r="G907" i="1" s="1"/>
  <c r="F906" i="1"/>
  <c r="G906" i="1" s="1"/>
  <c r="F905" i="1"/>
  <c r="G905" i="1" s="1"/>
  <c r="F904" i="1"/>
  <c r="G904" i="1" s="1"/>
  <c r="F903" i="1"/>
  <c r="G903" i="1" s="1"/>
  <c r="F902" i="1"/>
  <c r="G902" i="1" s="1"/>
  <c r="F901" i="1"/>
  <c r="G901" i="1" s="1"/>
  <c r="F900" i="1"/>
  <c r="G900" i="1" s="1"/>
  <c r="F899" i="1"/>
  <c r="G899" i="1" s="1"/>
  <c r="F898" i="1"/>
  <c r="G898" i="1" s="1"/>
  <c r="F897" i="1"/>
  <c r="G897" i="1" s="1"/>
  <c r="F896" i="1"/>
  <c r="G896" i="1" s="1"/>
  <c r="F895" i="1"/>
  <c r="G895" i="1" s="1"/>
  <c r="F894" i="1"/>
  <c r="G894" i="1" s="1"/>
  <c r="F893" i="1"/>
  <c r="G893" i="1" s="1"/>
  <c r="F892" i="1"/>
  <c r="G892" i="1" s="1"/>
  <c r="F891" i="1"/>
  <c r="G891" i="1" s="1"/>
  <c r="F890" i="1"/>
  <c r="G890" i="1" s="1"/>
  <c r="F889" i="1"/>
  <c r="G889" i="1" s="1"/>
  <c r="F888" i="1"/>
  <c r="G888" i="1" s="1"/>
  <c r="F887" i="1"/>
  <c r="G887" i="1" s="1"/>
  <c r="F886" i="1"/>
  <c r="G886" i="1" s="1"/>
  <c r="F885" i="1"/>
  <c r="G885" i="1" s="1"/>
  <c r="F884" i="1"/>
  <c r="G884" i="1" s="1"/>
  <c r="F883" i="1"/>
  <c r="G883" i="1" s="1"/>
  <c r="F882" i="1"/>
  <c r="G882" i="1" s="1"/>
  <c r="F881" i="1"/>
  <c r="G881" i="1" s="1"/>
  <c r="F880" i="1"/>
  <c r="G880" i="1" s="1"/>
  <c r="F879" i="1"/>
  <c r="G879" i="1" s="1"/>
  <c r="F878" i="1"/>
  <c r="G878" i="1" s="1"/>
  <c r="F877" i="1"/>
  <c r="G877" i="1" s="1"/>
  <c r="F876" i="1"/>
  <c r="G876" i="1" s="1"/>
  <c r="F875" i="1"/>
  <c r="G875" i="1" s="1"/>
  <c r="F874" i="1"/>
  <c r="G874" i="1" s="1"/>
  <c r="F873" i="1"/>
  <c r="G873" i="1" s="1"/>
  <c r="F872" i="1"/>
  <c r="G872" i="1" s="1"/>
  <c r="F871" i="1"/>
  <c r="G871" i="1" s="1"/>
  <c r="F870" i="1"/>
  <c r="G870" i="1" s="1"/>
  <c r="F869" i="1"/>
  <c r="G869" i="1" s="1"/>
  <c r="F868" i="1"/>
  <c r="G868" i="1" s="1"/>
  <c r="F867" i="1"/>
  <c r="G867" i="1" s="1"/>
  <c r="F866" i="1"/>
  <c r="G866" i="1" s="1"/>
  <c r="F865" i="1"/>
  <c r="G865" i="1" s="1"/>
  <c r="F864" i="1"/>
  <c r="G864" i="1" s="1"/>
  <c r="F863" i="1"/>
  <c r="G863" i="1" s="1"/>
  <c r="F862" i="1"/>
  <c r="G862" i="1" s="1"/>
  <c r="F861" i="1"/>
  <c r="G861" i="1" s="1"/>
  <c r="F860" i="1"/>
  <c r="G860" i="1" s="1"/>
  <c r="F859" i="1"/>
  <c r="G859" i="1" s="1"/>
  <c r="F858" i="1"/>
  <c r="G858" i="1" s="1"/>
  <c r="F857" i="1"/>
  <c r="G857" i="1" s="1"/>
  <c r="F856" i="1"/>
  <c r="G856" i="1" s="1"/>
  <c r="F855" i="1"/>
  <c r="G855" i="1" s="1"/>
  <c r="F854" i="1"/>
  <c r="G854" i="1" s="1"/>
  <c r="F853" i="1"/>
  <c r="G853" i="1" s="1"/>
  <c r="F852" i="1"/>
  <c r="G852" i="1" s="1"/>
  <c r="F851" i="1"/>
  <c r="G851" i="1" s="1"/>
  <c r="F850" i="1"/>
  <c r="G850" i="1" s="1"/>
  <c r="F849" i="1"/>
  <c r="G849" i="1" s="1"/>
  <c r="F848" i="1"/>
  <c r="G848" i="1" s="1"/>
  <c r="F847" i="1"/>
  <c r="G847" i="1" s="1"/>
  <c r="F846" i="1"/>
  <c r="G846" i="1" s="1"/>
  <c r="F845" i="1"/>
  <c r="G845" i="1" s="1"/>
  <c r="F844" i="1"/>
  <c r="G844" i="1" s="1"/>
  <c r="F843" i="1"/>
  <c r="G843" i="1" s="1"/>
  <c r="F842" i="1"/>
  <c r="G842" i="1" s="1"/>
  <c r="F841" i="1"/>
  <c r="G841" i="1" s="1"/>
  <c r="F840" i="1"/>
  <c r="G840" i="1" s="1"/>
  <c r="F839" i="1"/>
  <c r="G839" i="1" s="1"/>
  <c r="F838" i="1"/>
  <c r="G838" i="1" s="1"/>
  <c r="F837" i="1"/>
  <c r="G837" i="1" s="1"/>
  <c r="F836" i="1"/>
  <c r="G836" i="1" s="1"/>
  <c r="F835" i="1"/>
  <c r="G835" i="1" s="1"/>
  <c r="F834" i="1"/>
  <c r="G834" i="1" s="1"/>
  <c r="F833" i="1"/>
  <c r="G833" i="1" s="1"/>
  <c r="F832" i="1"/>
  <c r="G832" i="1" s="1"/>
  <c r="F831" i="1"/>
  <c r="G831" i="1" s="1"/>
  <c r="F830" i="1"/>
  <c r="G830" i="1" s="1"/>
  <c r="F829" i="1"/>
  <c r="G829" i="1" s="1"/>
  <c r="F828" i="1"/>
  <c r="G828" i="1" s="1"/>
  <c r="F827" i="1"/>
  <c r="G827" i="1" s="1"/>
  <c r="F826" i="1"/>
  <c r="G826" i="1" s="1"/>
  <c r="F825" i="1"/>
  <c r="G825" i="1" s="1"/>
  <c r="F824" i="1"/>
  <c r="G824" i="1" s="1"/>
  <c r="F823" i="1"/>
  <c r="G823" i="1" s="1"/>
  <c r="F822" i="1"/>
  <c r="G822" i="1" s="1"/>
  <c r="F821" i="1"/>
  <c r="G821" i="1" s="1"/>
  <c r="F820" i="1"/>
  <c r="G820" i="1" s="1"/>
  <c r="F819" i="1"/>
  <c r="G819" i="1" s="1"/>
  <c r="F818" i="1"/>
  <c r="G818" i="1" s="1"/>
  <c r="F817" i="1"/>
  <c r="G817" i="1" s="1"/>
  <c r="F816" i="1"/>
  <c r="G816" i="1" s="1"/>
  <c r="F815" i="1"/>
  <c r="G815" i="1" s="1"/>
  <c r="F814" i="1"/>
  <c r="G814" i="1" s="1"/>
  <c r="F813" i="1"/>
  <c r="G813" i="1" s="1"/>
  <c r="F812" i="1"/>
  <c r="G812" i="1" s="1"/>
  <c r="F811" i="1"/>
  <c r="G811" i="1" s="1"/>
  <c r="F810" i="1"/>
  <c r="G810" i="1" s="1"/>
  <c r="F809" i="1"/>
  <c r="G809" i="1" s="1"/>
  <c r="F808" i="1"/>
  <c r="G808" i="1" s="1"/>
  <c r="F807" i="1"/>
  <c r="G807" i="1" s="1"/>
  <c r="F806" i="1"/>
  <c r="G806" i="1" s="1"/>
  <c r="F805" i="1"/>
  <c r="G805" i="1" s="1"/>
  <c r="F804" i="1"/>
  <c r="G804" i="1" s="1"/>
  <c r="F803" i="1"/>
  <c r="G803" i="1" s="1"/>
  <c r="F802" i="1"/>
  <c r="G802" i="1" s="1"/>
  <c r="F801" i="1"/>
  <c r="G801" i="1" s="1"/>
  <c r="F800" i="1"/>
  <c r="G800" i="1" s="1"/>
  <c r="F799" i="1"/>
  <c r="G799" i="1" s="1"/>
  <c r="F798" i="1"/>
  <c r="G798" i="1" s="1"/>
  <c r="F797" i="1"/>
  <c r="G797" i="1" s="1"/>
  <c r="F796" i="1"/>
  <c r="G796" i="1" s="1"/>
  <c r="F795" i="1"/>
  <c r="G795" i="1" s="1"/>
  <c r="F794" i="1"/>
  <c r="G794" i="1" s="1"/>
  <c r="F793" i="1"/>
  <c r="G793" i="1" s="1"/>
  <c r="F792" i="1"/>
  <c r="G792" i="1" s="1"/>
  <c r="F791" i="1"/>
  <c r="G791" i="1" s="1"/>
  <c r="F790" i="1"/>
  <c r="G790" i="1" s="1"/>
  <c r="F789" i="1"/>
  <c r="G789" i="1" s="1"/>
  <c r="F788" i="1"/>
  <c r="G788" i="1" s="1"/>
  <c r="F787" i="1"/>
  <c r="G787" i="1" s="1"/>
  <c r="F786" i="1"/>
  <c r="G786" i="1" s="1"/>
  <c r="F785" i="1"/>
  <c r="G785" i="1" s="1"/>
  <c r="F784" i="1"/>
  <c r="G784" i="1" s="1"/>
  <c r="F783" i="1"/>
  <c r="G783" i="1" s="1"/>
  <c r="F782" i="1"/>
  <c r="G782" i="1" s="1"/>
  <c r="F781" i="1"/>
  <c r="G781" i="1" s="1"/>
  <c r="F780" i="1"/>
  <c r="G780" i="1" s="1"/>
  <c r="F779" i="1"/>
  <c r="G779" i="1" s="1"/>
  <c r="F778" i="1"/>
  <c r="G778" i="1" s="1"/>
  <c r="F777" i="1"/>
  <c r="G777" i="1" s="1"/>
  <c r="F776" i="1"/>
  <c r="G776" i="1" s="1"/>
  <c r="F775" i="1"/>
  <c r="G775" i="1" s="1"/>
  <c r="F774" i="1"/>
  <c r="G774" i="1" s="1"/>
  <c r="F773" i="1"/>
  <c r="G773" i="1" s="1"/>
  <c r="F772" i="1"/>
  <c r="G772" i="1" s="1"/>
  <c r="F771" i="1"/>
  <c r="G771" i="1" s="1"/>
  <c r="F770" i="1"/>
  <c r="G770" i="1" s="1"/>
  <c r="F769" i="1"/>
  <c r="G769" i="1" s="1"/>
  <c r="F768" i="1"/>
  <c r="G768" i="1" s="1"/>
  <c r="F767" i="1"/>
  <c r="G767" i="1" s="1"/>
  <c r="F766" i="1"/>
  <c r="G766" i="1" s="1"/>
  <c r="F765" i="1"/>
  <c r="G765" i="1" s="1"/>
  <c r="F764" i="1"/>
  <c r="G764" i="1" s="1"/>
  <c r="F763" i="1"/>
  <c r="G763" i="1" s="1"/>
  <c r="F762" i="1"/>
  <c r="G762" i="1" s="1"/>
  <c r="F761" i="1"/>
  <c r="G761" i="1" s="1"/>
  <c r="F760" i="1"/>
  <c r="G760" i="1" s="1"/>
  <c r="F759" i="1"/>
  <c r="G759" i="1" s="1"/>
  <c r="F758" i="1"/>
  <c r="G758" i="1" s="1"/>
  <c r="F757" i="1"/>
  <c r="G757" i="1" s="1"/>
  <c r="F756" i="1"/>
  <c r="G756" i="1" s="1"/>
  <c r="F755" i="1"/>
  <c r="G755" i="1" s="1"/>
  <c r="F754" i="1"/>
  <c r="G754" i="1" s="1"/>
  <c r="F753" i="1"/>
  <c r="G753" i="1" s="1"/>
  <c r="F752" i="1"/>
  <c r="G752" i="1" s="1"/>
  <c r="F751" i="1"/>
  <c r="G751" i="1" s="1"/>
  <c r="F750" i="1"/>
  <c r="G750" i="1" s="1"/>
  <c r="F749" i="1"/>
  <c r="G749" i="1" s="1"/>
  <c r="F748" i="1"/>
  <c r="G748" i="1" s="1"/>
  <c r="F747" i="1"/>
  <c r="G747" i="1" s="1"/>
  <c r="F746" i="1"/>
  <c r="G746" i="1" s="1"/>
  <c r="F745" i="1"/>
  <c r="G745" i="1" s="1"/>
  <c r="F744" i="1"/>
  <c r="G744" i="1" s="1"/>
  <c r="F743" i="1"/>
  <c r="G743" i="1" s="1"/>
  <c r="F742" i="1"/>
  <c r="G742" i="1" s="1"/>
  <c r="F741" i="1"/>
  <c r="G741" i="1" s="1"/>
  <c r="F740" i="1"/>
  <c r="G740" i="1" s="1"/>
  <c r="F739" i="1"/>
  <c r="G739" i="1" s="1"/>
  <c r="F738" i="1"/>
  <c r="G738" i="1" s="1"/>
  <c r="F737" i="1"/>
  <c r="G737" i="1" s="1"/>
  <c r="F736" i="1"/>
  <c r="G736" i="1" s="1"/>
  <c r="F735" i="1"/>
  <c r="G735" i="1" s="1"/>
  <c r="F734" i="1"/>
  <c r="G734" i="1" s="1"/>
  <c r="F733" i="1"/>
  <c r="G733" i="1" s="1"/>
  <c r="F732" i="1"/>
  <c r="G732" i="1" s="1"/>
  <c r="F731" i="1"/>
  <c r="G731" i="1" s="1"/>
  <c r="F730" i="1"/>
  <c r="G730" i="1" s="1"/>
  <c r="F729" i="1"/>
  <c r="G729" i="1" s="1"/>
  <c r="F728" i="1"/>
  <c r="G728" i="1" s="1"/>
  <c r="F727" i="1"/>
  <c r="G727" i="1" s="1"/>
  <c r="F726" i="1"/>
  <c r="G726" i="1" s="1"/>
  <c r="F725" i="1"/>
  <c r="G725" i="1" s="1"/>
  <c r="F724" i="1"/>
  <c r="G724" i="1" s="1"/>
  <c r="F723" i="1"/>
  <c r="G723" i="1" s="1"/>
  <c r="F722" i="1"/>
  <c r="G722" i="1" s="1"/>
  <c r="F721" i="1"/>
  <c r="G721" i="1" s="1"/>
  <c r="F720" i="1"/>
  <c r="G720" i="1" s="1"/>
  <c r="F719" i="1"/>
  <c r="G719" i="1" s="1"/>
  <c r="F718" i="1"/>
  <c r="G718" i="1" s="1"/>
  <c r="F717" i="1"/>
  <c r="G717" i="1" s="1"/>
  <c r="F716" i="1"/>
  <c r="G716" i="1" s="1"/>
  <c r="F715" i="1"/>
  <c r="G715" i="1" s="1"/>
  <c r="F714" i="1"/>
  <c r="G714" i="1" s="1"/>
  <c r="F713" i="1"/>
  <c r="G713" i="1" s="1"/>
  <c r="F712" i="1"/>
  <c r="G712" i="1" s="1"/>
  <c r="F711" i="1"/>
  <c r="G711" i="1" s="1"/>
  <c r="F710" i="1"/>
  <c r="G710" i="1" s="1"/>
  <c r="F709" i="1"/>
  <c r="G709" i="1" s="1"/>
  <c r="F708" i="1"/>
  <c r="G708" i="1" s="1"/>
  <c r="F707" i="1"/>
  <c r="G707" i="1" s="1"/>
  <c r="F706" i="1"/>
  <c r="G706" i="1" s="1"/>
  <c r="F705" i="1"/>
  <c r="G705" i="1" s="1"/>
  <c r="F704" i="1"/>
  <c r="G704" i="1" s="1"/>
  <c r="F703" i="1"/>
  <c r="G703" i="1" s="1"/>
  <c r="F702" i="1"/>
  <c r="G702" i="1" s="1"/>
  <c r="F701" i="1"/>
  <c r="G701" i="1" s="1"/>
  <c r="F700" i="1"/>
  <c r="G700" i="1" s="1"/>
  <c r="F699" i="1"/>
  <c r="G699" i="1" s="1"/>
  <c r="F698" i="1"/>
  <c r="G698" i="1" s="1"/>
  <c r="F697" i="1"/>
  <c r="G697" i="1" s="1"/>
  <c r="F696" i="1"/>
  <c r="G696" i="1" s="1"/>
  <c r="F695" i="1"/>
  <c r="G695" i="1" s="1"/>
  <c r="F694" i="1"/>
  <c r="G694" i="1" s="1"/>
  <c r="F693" i="1"/>
  <c r="G693" i="1" s="1"/>
  <c r="F692" i="1"/>
  <c r="G692" i="1" s="1"/>
  <c r="F691" i="1"/>
  <c r="G691" i="1" s="1"/>
  <c r="F690" i="1"/>
  <c r="G690" i="1" s="1"/>
  <c r="F689" i="1"/>
  <c r="G689" i="1" s="1"/>
  <c r="F688" i="1"/>
  <c r="G688" i="1" s="1"/>
  <c r="F687" i="1"/>
  <c r="G687" i="1" s="1"/>
  <c r="F686" i="1"/>
  <c r="G686" i="1" s="1"/>
  <c r="F685" i="1"/>
  <c r="G685" i="1" s="1"/>
  <c r="F684" i="1"/>
  <c r="G684" i="1" s="1"/>
  <c r="F683" i="1"/>
  <c r="G683" i="1" s="1"/>
  <c r="F682" i="1"/>
  <c r="G682" i="1" s="1"/>
  <c r="F681" i="1"/>
  <c r="G681" i="1" s="1"/>
  <c r="F680" i="1"/>
  <c r="G680" i="1" s="1"/>
  <c r="F679" i="1"/>
  <c r="G679" i="1" s="1"/>
  <c r="F678" i="1"/>
  <c r="G678" i="1" s="1"/>
  <c r="F677" i="1"/>
  <c r="G677" i="1" s="1"/>
  <c r="F676" i="1"/>
  <c r="G676" i="1" s="1"/>
  <c r="F675" i="1"/>
  <c r="G675" i="1" s="1"/>
  <c r="F674" i="1"/>
  <c r="G674" i="1" s="1"/>
  <c r="F673" i="1"/>
  <c r="G673" i="1" s="1"/>
  <c r="F672" i="1"/>
  <c r="G672" i="1" s="1"/>
  <c r="F671" i="1"/>
  <c r="G671" i="1" s="1"/>
  <c r="F670" i="1"/>
  <c r="G670" i="1" s="1"/>
  <c r="F669" i="1"/>
  <c r="G669" i="1" s="1"/>
  <c r="F668" i="1"/>
  <c r="G668" i="1" s="1"/>
  <c r="F667" i="1"/>
  <c r="G667" i="1" s="1"/>
  <c r="F666" i="1"/>
  <c r="G666" i="1" s="1"/>
  <c r="F665" i="1"/>
  <c r="G665" i="1" s="1"/>
  <c r="F664" i="1"/>
  <c r="G664" i="1" s="1"/>
  <c r="F663" i="1"/>
  <c r="G663" i="1" s="1"/>
  <c r="F662" i="1"/>
  <c r="G662" i="1" s="1"/>
  <c r="F661" i="1"/>
  <c r="G661" i="1" s="1"/>
  <c r="F660" i="1"/>
  <c r="G660" i="1" s="1"/>
  <c r="F659" i="1"/>
  <c r="G659" i="1" s="1"/>
  <c r="F658" i="1"/>
  <c r="G658" i="1" s="1"/>
  <c r="F657" i="1"/>
  <c r="G657" i="1" s="1"/>
  <c r="F656" i="1"/>
  <c r="G656" i="1" s="1"/>
  <c r="F655" i="1"/>
  <c r="G655" i="1" s="1"/>
  <c r="F654" i="1"/>
  <c r="G654" i="1" s="1"/>
  <c r="F653" i="1"/>
  <c r="G653" i="1" s="1"/>
  <c r="F652" i="1"/>
  <c r="G652" i="1" s="1"/>
  <c r="F651" i="1"/>
  <c r="G651" i="1" s="1"/>
  <c r="F650" i="1"/>
  <c r="G650" i="1" s="1"/>
  <c r="F649" i="1"/>
  <c r="G649" i="1" s="1"/>
  <c r="F648" i="1"/>
  <c r="G648" i="1" s="1"/>
  <c r="F647" i="1"/>
  <c r="G647" i="1" s="1"/>
  <c r="F646" i="1"/>
  <c r="G646" i="1" s="1"/>
  <c r="F645" i="1"/>
  <c r="G645" i="1" s="1"/>
  <c r="F644" i="1"/>
  <c r="G644" i="1" s="1"/>
  <c r="F643" i="1"/>
  <c r="G643" i="1" s="1"/>
  <c r="F642" i="1"/>
  <c r="G642" i="1" s="1"/>
  <c r="F641" i="1"/>
  <c r="G641" i="1" s="1"/>
  <c r="F640" i="1"/>
  <c r="G640" i="1" s="1"/>
  <c r="F639" i="1"/>
  <c r="G639" i="1" s="1"/>
  <c r="F638" i="1"/>
  <c r="G638" i="1" s="1"/>
  <c r="F637" i="1"/>
  <c r="G637" i="1" s="1"/>
  <c r="F636" i="1"/>
  <c r="G636" i="1" s="1"/>
  <c r="F635" i="1"/>
  <c r="G635" i="1" s="1"/>
  <c r="F634" i="1"/>
  <c r="G634" i="1" s="1"/>
  <c r="F633" i="1"/>
  <c r="G633" i="1" s="1"/>
  <c r="F632" i="1"/>
  <c r="G632" i="1" s="1"/>
  <c r="F631" i="1"/>
  <c r="G631" i="1" s="1"/>
  <c r="F630" i="1"/>
  <c r="G630" i="1" s="1"/>
  <c r="F629" i="1"/>
  <c r="G629" i="1" s="1"/>
  <c r="F628" i="1"/>
  <c r="G628" i="1" s="1"/>
  <c r="F627" i="1"/>
  <c r="G627" i="1" s="1"/>
  <c r="F626" i="1"/>
  <c r="G626" i="1" s="1"/>
  <c r="F625" i="1"/>
  <c r="G625" i="1" s="1"/>
  <c r="F624" i="1"/>
  <c r="G624" i="1" s="1"/>
  <c r="F623" i="1"/>
  <c r="G623" i="1" s="1"/>
  <c r="F622" i="1"/>
  <c r="G622" i="1" s="1"/>
  <c r="F621" i="1"/>
  <c r="G621" i="1" s="1"/>
  <c r="F620" i="1"/>
  <c r="G620" i="1" s="1"/>
  <c r="F619" i="1"/>
  <c r="G619" i="1" s="1"/>
  <c r="F618" i="1"/>
  <c r="G618" i="1" s="1"/>
  <c r="F617" i="1"/>
  <c r="G617" i="1" s="1"/>
  <c r="F616" i="1"/>
  <c r="G616" i="1" s="1"/>
  <c r="F615" i="1"/>
  <c r="G615" i="1" s="1"/>
  <c r="F614" i="1"/>
  <c r="G614" i="1" s="1"/>
  <c r="F613" i="1"/>
  <c r="G613" i="1" s="1"/>
  <c r="F612" i="1"/>
  <c r="G612" i="1" s="1"/>
  <c r="F611" i="1"/>
  <c r="G611" i="1" s="1"/>
  <c r="F610" i="1"/>
  <c r="G610" i="1" s="1"/>
  <c r="F609" i="1"/>
  <c r="G609" i="1" s="1"/>
  <c r="F608" i="1"/>
  <c r="G608" i="1" s="1"/>
  <c r="F607" i="1"/>
  <c r="G607" i="1" s="1"/>
  <c r="F606" i="1"/>
  <c r="G606" i="1" s="1"/>
  <c r="F605" i="1"/>
  <c r="G605" i="1" s="1"/>
  <c r="F604" i="1"/>
  <c r="G604" i="1" s="1"/>
  <c r="F603" i="1"/>
  <c r="G603" i="1" s="1"/>
  <c r="F602" i="1"/>
  <c r="G602" i="1" s="1"/>
  <c r="F601" i="1"/>
  <c r="G601" i="1" s="1"/>
  <c r="F600" i="1"/>
  <c r="G600" i="1" s="1"/>
  <c r="F599" i="1"/>
  <c r="G599" i="1" s="1"/>
  <c r="F598" i="1"/>
  <c r="G598" i="1" s="1"/>
  <c r="F597" i="1"/>
  <c r="G597" i="1" s="1"/>
  <c r="F596" i="1"/>
  <c r="G596" i="1" s="1"/>
  <c r="F595" i="1"/>
  <c r="G595" i="1" s="1"/>
  <c r="F594" i="1"/>
  <c r="G594" i="1" s="1"/>
  <c r="F593" i="1"/>
  <c r="G593" i="1" s="1"/>
  <c r="F592" i="1"/>
  <c r="G592" i="1" s="1"/>
  <c r="F591" i="1"/>
  <c r="G591" i="1" s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F584" i="1"/>
  <c r="G584" i="1" s="1"/>
  <c r="F583" i="1"/>
  <c r="G583" i="1" s="1"/>
  <c r="F582" i="1"/>
  <c r="G582" i="1" s="1"/>
  <c r="F581" i="1"/>
  <c r="G581" i="1" s="1"/>
  <c r="F580" i="1"/>
  <c r="G580" i="1" s="1"/>
  <c r="F579" i="1"/>
  <c r="G579" i="1" s="1"/>
  <c r="F578" i="1"/>
  <c r="G578" i="1" s="1"/>
  <c r="F577" i="1"/>
  <c r="G577" i="1" s="1"/>
  <c r="F576" i="1"/>
  <c r="G576" i="1" s="1"/>
  <c r="F575" i="1"/>
  <c r="G575" i="1" s="1"/>
  <c r="F574" i="1"/>
  <c r="G574" i="1" s="1"/>
  <c r="F573" i="1"/>
  <c r="G573" i="1" s="1"/>
  <c r="F572" i="1"/>
  <c r="G572" i="1" s="1"/>
  <c r="F571" i="1"/>
  <c r="G571" i="1" s="1"/>
  <c r="F570" i="1"/>
  <c r="G570" i="1" s="1"/>
  <c r="F569" i="1"/>
  <c r="G569" i="1" s="1"/>
  <c r="F568" i="1"/>
  <c r="G568" i="1" s="1"/>
  <c r="F567" i="1"/>
  <c r="G567" i="1" s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F560" i="1"/>
  <c r="G560" i="1" s="1"/>
  <c r="F559" i="1"/>
  <c r="G559" i="1" s="1"/>
  <c r="F558" i="1"/>
  <c r="G558" i="1" s="1"/>
  <c r="F557" i="1"/>
  <c r="G557" i="1" s="1"/>
  <c r="F556" i="1"/>
  <c r="G556" i="1" s="1"/>
  <c r="F555" i="1"/>
  <c r="G555" i="1" s="1"/>
  <c r="F554" i="1"/>
  <c r="G554" i="1" s="1"/>
  <c r="F553" i="1"/>
  <c r="G553" i="1" s="1"/>
  <c r="F552" i="1"/>
  <c r="G552" i="1" s="1"/>
  <c r="F551" i="1"/>
  <c r="G551" i="1" s="1"/>
  <c r="F550" i="1"/>
  <c r="G550" i="1" s="1"/>
  <c r="F549" i="1"/>
  <c r="G549" i="1" s="1"/>
  <c r="F548" i="1"/>
  <c r="G548" i="1" s="1"/>
  <c r="F547" i="1"/>
  <c r="G547" i="1" s="1"/>
  <c r="F546" i="1"/>
  <c r="G546" i="1" s="1"/>
  <c r="F545" i="1"/>
  <c r="G545" i="1" s="1"/>
  <c r="F544" i="1"/>
  <c r="G544" i="1" s="1"/>
  <c r="F543" i="1"/>
  <c r="G543" i="1" s="1"/>
  <c r="F542" i="1"/>
  <c r="G542" i="1" s="1"/>
  <c r="F541" i="1"/>
  <c r="G541" i="1" s="1"/>
  <c r="F540" i="1"/>
  <c r="G540" i="1" s="1"/>
  <c r="F539" i="1"/>
  <c r="G539" i="1" s="1"/>
  <c r="F538" i="1"/>
  <c r="G538" i="1" s="1"/>
  <c r="F537" i="1"/>
  <c r="G537" i="1" s="1"/>
  <c r="F536" i="1"/>
  <c r="G536" i="1" s="1"/>
  <c r="F535" i="1"/>
  <c r="G535" i="1" s="1"/>
  <c r="F534" i="1"/>
  <c r="G534" i="1" s="1"/>
  <c r="F533" i="1"/>
  <c r="G533" i="1" s="1"/>
  <c r="F532" i="1"/>
  <c r="G532" i="1" s="1"/>
  <c r="F531" i="1"/>
  <c r="G531" i="1" s="1"/>
  <c r="F530" i="1"/>
  <c r="G530" i="1" s="1"/>
  <c r="F529" i="1"/>
  <c r="G529" i="1" s="1"/>
  <c r="F528" i="1"/>
  <c r="G528" i="1" s="1"/>
  <c r="F527" i="1"/>
  <c r="G527" i="1" s="1"/>
  <c r="F526" i="1"/>
  <c r="G526" i="1" s="1"/>
  <c r="F525" i="1"/>
  <c r="G525" i="1" s="1"/>
  <c r="F524" i="1"/>
  <c r="G524" i="1" s="1"/>
  <c r="F523" i="1"/>
  <c r="G523" i="1" s="1"/>
  <c r="F522" i="1"/>
  <c r="G522" i="1" s="1"/>
  <c r="F521" i="1"/>
  <c r="G521" i="1" s="1"/>
  <c r="F520" i="1"/>
  <c r="G520" i="1" s="1"/>
  <c r="F519" i="1"/>
  <c r="G519" i="1" s="1"/>
  <c r="F518" i="1"/>
  <c r="G518" i="1" s="1"/>
  <c r="F517" i="1"/>
  <c r="G517" i="1" s="1"/>
  <c r="F516" i="1"/>
  <c r="G516" i="1" s="1"/>
  <c r="F515" i="1"/>
  <c r="G515" i="1" s="1"/>
  <c r="F514" i="1"/>
  <c r="G514" i="1" s="1"/>
  <c r="F513" i="1"/>
  <c r="G513" i="1" s="1"/>
  <c r="F512" i="1"/>
  <c r="G512" i="1" s="1"/>
  <c r="F511" i="1"/>
  <c r="G511" i="1" s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F504" i="1"/>
  <c r="G504" i="1" s="1"/>
  <c r="F503" i="1"/>
  <c r="G503" i="1" s="1"/>
  <c r="F502" i="1"/>
  <c r="G502" i="1" s="1"/>
  <c r="F501" i="1"/>
  <c r="G501" i="1" s="1"/>
  <c r="F500" i="1"/>
  <c r="G500" i="1" s="1"/>
  <c r="F499" i="1"/>
  <c r="G499" i="1" s="1"/>
  <c r="F498" i="1"/>
  <c r="G498" i="1" s="1"/>
  <c r="F497" i="1"/>
  <c r="G497" i="1" s="1"/>
  <c r="F496" i="1"/>
  <c r="G496" i="1" s="1"/>
  <c r="F495" i="1"/>
  <c r="G495" i="1" s="1"/>
  <c r="F494" i="1"/>
  <c r="G494" i="1" s="1"/>
  <c r="F493" i="1"/>
  <c r="G493" i="1" s="1"/>
  <c r="F492" i="1"/>
  <c r="G492" i="1" s="1"/>
  <c r="F491" i="1"/>
  <c r="G491" i="1" s="1"/>
  <c r="F490" i="1"/>
  <c r="G490" i="1" s="1"/>
  <c r="F489" i="1"/>
  <c r="G489" i="1" s="1"/>
  <c r="F488" i="1"/>
  <c r="G488" i="1" s="1"/>
  <c r="F487" i="1"/>
  <c r="G487" i="1" s="1"/>
  <c r="F486" i="1"/>
  <c r="G486" i="1" s="1"/>
  <c r="F485" i="1"/>
  <c r="G485" i="1" s="1"/>
  <c r="F484" i="1"/>
  <c r="G484" i="1" s="1"/>
  <c r="F483" i="1"/>
  <c r="G483" i="1" s="1"/>
  <c r="F482" i="1"/>
  <c r="G482" i="1" s="1"/>
  <c r="F481" i="1"/>
  <c r="G481" i="1" s="1"/>
  <c r="F480" i="1"/>
  <c r="G480" i="1" s="1"/>
  <c r="F479" i="1"/>
  <c r="G479" i="1" s="1"/>
  <c r="F478" i="1"/>
  <c r="G478" i="1" s="1"/>
  <c r="F477" i="1"/>
  <c r="G477" i="1" s="1"/>
  <c r="F476" i="1"/>
  <c r="G476" i="1" s="1"/>
  <c r="F475" i="1"/>
  <c r="G475" i="1" s="1"/>
  <c r="F474" i="1"/>
  <c r="G474" i="1" s="1"/>
  <c r="F473" i="1"/>
  <c r="G473" i="1" s="1"/>
  <c r="F472" i="1"/>
  <c r="G472" i="1" s="1"/>
  <c r="F471" i="1"/>
  <c r="G471" i="1" s="1"/>
  <c r="F470" i="1"/>
  <c r="G470" i="1" s="1"/>
  <c r="F469" i="1"/>
  <c r="G469" i="1" s="1"/>
  <c r="F468" i="1"/>
  <c r="G468" i="1" s="1"/>
  <c r="F467" i="1"/>
  <c r="G467" i="1" s="1"/>
  <c r="F466" i="1"/>
  <c r="G466" i="1" s="1"/>
  <c r="F465" i="1"/>
  <c r="G465" i="1" s="1"/>
  <c r="F464" i="1"/>
  <c r="G464" i="1" s="1"/>
  <c r="F463" i="1"/>
  <c r="G463" i="1" s="1"/>
  <c r="F462" i="1"/>
  <c r="G462" i="1" s="1"/>
  <c r="F461" i="1"/>
  <c r="G461" i="1" s="1"/>
  <c r="F460" i="1"/>
  <c r="G460" i="1" s="1"/>
  <c r="F459" i="1"/>
  <c r="G459" i="1" s="1"/>
  <c r="F458" i="1"/>
  <c r="G458" i="1" s="1"/>
  <c r="F457" i="1"/>
  <c r="G457" i="1" s="1"/>
  <c r="F456" i="1"/>
  <c r="G456" i="1" s="1"/>
  <c r="F455" i="1"/>
  <c r="G455" i="1" s="1"/>
  <c r="F454" i="1"/>
  <c r="G454" i="1" s="1"/>
  <c r="F453" i="1"/>
  <c r="G453" i="1" s="1"/>
  <c r="F452" i="1"/>
  <c r="G452" i="1" s="1"/>
  <c r="F451" i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F445" i="1"/>
  <c r="G445" i="1" s="1"/>
  <c r="F444" i="1"/>
  <c r="G444" i="1" s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3" i="1"/>
  <c r="G413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F406" i="1"/>
  <c r="G406" i="1" s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F398" i="1"/>
  <c r="G398" i="1" s="1"/>
  <c r="F397" i="1"/>
  <c r="G397" i="1" s="1"/>
  <c r="F396" i="1"/>
  <c r="G396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F381" i="1"/>
  <c r="G381" i="1" s="1"/>
  <c r="F380" i="1"/>
  <c r="G380" i="1" s="1"/>
  <c r="F379" i="1"/>
  <c r="G379" i="1" s="1"/>
  <c r="F378" i="1"/>
  <c r="G37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F366" i="1"/>
  <c r="G366" i="1" s="1"/>
  <c r="F365" i="1"/>
  <c r="G365" i="1" s="1"/>
  <c r="F364" i="1"/>
  <c r="G364" i="1" s="1"/>
  <c r="F363" i="1"/>
  <c r="G363" i="1" s="1"/>
  <c r="F362" i="1"/>
  <c r="G362" i="1" s="1"/>
  <c r="F361" i="1"/>
  <c r="G361" i="1" s="1"/>
  <c r="F360" i="1"/>
  <c r="G360" i="1" s="1"/>
  <c r="F359" i="1"/>
  <c r="G359" i="1" s="1"/>
  <c r="F358" i="1"/>
  <c r="G358" i="1" s="1"/>
  <c r="F357" i="1"/>
  <c r="G357" i="1" s="1"/>
  <c r="F356" i="1"/>
  <c r="G356" i="1" s="1"/>
  <c r="F355" i="1"/>
  <c r="G355" i="1" s="1"/>
  <c r="F354" i="1"/>
  <c r="G354" i="1" s="1"/>
  <c r="F353" i="1"/>
  <c r="G353" i="1" s="1"/>
  <c r="F352" i="1"/>
  <c r="G352" i="1" s="1"/>
  <c r="F351" i="1"/>
  <c r="G351" i="1" s="1"/>
  <c r="F350" i="1"/>
  <c r="G350" i="1" s="1"/>
  <c r="F349" i="1"/>
  <c r="G349" i="1" s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F341" i="1"/>
  <c r="G341" i="1" s="1"/>
  <c r="F340" i="1"/>
  <c r="G340" i="1" s="1"/>
  <c r="F339" i="1"/>
  <c r="G339" i="1" s="1"/>
  <c r="F338" i="1"/>
  <c r="G338" i="1" s="1"/>
  <c r="F337" i="1"/>
  <c r="G337" i="1" s="1"/>
  <c r="F336" i="1"/>
  <c r="G336" i="1" s="1"/>
  <c r="F335" i="1"/>
  <c r="G335" i="1" s="1"/>
  <c r="F334" i="1"/>
  <c r="G334" i="1" s="1"/>
  <c r="F333" i="1"/>
  <c r="G333" i="1" s="1"/>
  <c r="F332" i="1"/>
  <c r="G332" i="1" s="1"/>
  <c r="F331" i="1"/>
  <c r="G331" i="1" s="1"/>
  <c r="F330" i="1"/>
  <c r="G330" i="1" s="1"/>
  <c r="F329" i="1"/>
  <c r="G329" i="1" s="1"/>
  <c r="F328" i="1"/>
  <c r="G328" i="1" s="1"/>
  <c r="F327" i="1"/>
  <c r="G327" i="1" s="1"/>
  <c r="F326" i="1"/>
  <c r="G326" i="1" s="1"/>
  <c r="F325" i="1"/>
  <c r="G325" i="1" s="1"/>
  <c r="F324" i="1"/>
  <c r="G324" i="1" s="1"/>
  <c r="F323" i="1"/>
  <c r="G323" i="1" s="1"/>
  <c r="F322" i="1"/>
  <c r="G322" i="1" s="1"/>
  <c r="F321" i="1"/>
  <c r="G321" i="1" s="1"/>
  <c r="F320" i="1"/>
  <c r="G320" i="1" s="1"/>
  <c r="F319" i="1"/>
  <c r="G319" i="1" s="1"/>
  <c r="F318" i="1"/>
  <c r="G318" i="1" s="1"/>
  <c r="F317" i="1"/>
  <c r="G317" i="1" s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F257" i="1"/>
  <c r="G257" i="1" s="1"/>
  <c r="F256" i="1"/>
  <c r="G256" i="1" s="1"/>
  <c r="F255" i="1"/>
  <c r="G255" i="1" s="1"/>
  <c r="F254" i="1"/>
  <c r="G254" i="1" s="1"/>
  <c r="F253" i="1"/>
  <c r="G253" i="1" s="1"/>
  <c r="F252" i="1"/>
  <c r="G252" i="1" s="1"/>
  <c r="F251" i="1"/>
  <c r="G251" i="1" s="1"/>
  <c r="F250" i="1"/>
  <c r="G250" i="1" s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1014" i="1" l="1"/>
  <c r="C1002" i="1" a="1"/>
  <c r="C1002" i="1" s="1"/>
  <c r="C1005" i="1" a="1"/>
  <c r="C1005" i="1" s="1"/>
  <c r="C1008" i="1"/>
  <c r="C1009" i="1"/>
  <c r="C1007" i="1" l="1"/>
  <c r="C1006" i="1"/>
  <c r="C1010" i="1"/>
</calcChain>
</file>

<file path=xl/connections.xml><?xml version="1.0" encoding="utf-8"?>
<connections xmlns="http://schemas.openxmlformats.org/spreadsheetml/2006/main">
  <connection id="1" name="forras1" type="6" refreshedVersion="4" background="1" saveData="1">
    <textPr sourceFile="I:\T a n t á r g y a k\MA 4\Szakdolgozat\HONLAPRA\Megoldott feladatok\OKTV_1011_3\megoldas\forras1.txt" decimal="," thousands=" ">
      <textFields count="3">
        <textField type="text"/>
        <textField type="text"/>
        <textField/>
      </textFields>
    </textPr>
  </connection>
  <connection id="2" name="forras2" type="6" refreshedVersion="4" background="1" saveData="1">
    <textPr sourceFile="I:\T a n t á r g y a k\MA 4\Szakdolgozat\HONLAPRA\Megoldott feladatok\OKTV_1011_3\megoldas\forras2.txt" decimal="," thousands=" ">
      <textFields count="3">
        <textField type="text"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<sst xmlns="http://schemas.openxmlformats.org/spreadsheetml/2006/main" count="2011" uniqueCount="2011">
  <si>
    <t>Kód</t>
  </si>
  <si>
    <t>Magyar név</t>
  </si>
  <si>
    <t>Latin név</t>
  </si>
  <si>
    <t>Érték</t>
  </si>
  <si>
    <t>Becsült összérték</t>
  </si>
  <si>
    <t>Becsült összérték euróban</t>
  </si>
  <si>
    <t>Az euró aktuális árfolyama:</t>
  </si>
  <si>
    <t>A fokozottan védett fajok alsó értékhatára:</t>
  </si>
  <si>
    <t>A veszélyeztetett fajok egyedszámának felső határa:</t>
  </si>
  <si>
    <t>Melyik kutatócsoport érdekel?</t>
  </si>
  <si>
    <t>Lapos tavikagyló</t>
  </si>
  <si>
    <t>Pseudanodonta complanata</t>
  </si>
  <si>
    <t>Tompa folyamkagyló</t>
  </si>
  <si>
    <t>Unio crassus</t>
  </si>
  <si>
    <t>Apró fillércsiga</t>
  </si>
  <si>
    <t>Anisus vorticulus</t>
  </si>
  <si>
    <t>Balogcsiga</t>
  </si>
  <si>
    <t>Vertigo angustior</t>
  </si>
  <si>
    <t>Bánáti csiga</t>
  </si>
  <si>
    <t>Chilostoma banatica</t>
  </si>
  <si>
    <t>Barna korongcsiga</t>
  </si>
  <si>
    <t>Discus ruderatus</t>
  </si>
  <si>
    <t>Bödöncsiga</t>
  </si>
  <si>
    <t>Theodoxus transversalis</t>
  </si>
  <si>
    <t>Dagadt orsócsiga</t>
  </si>
  <si>
    <t>Vestia turgida</t>
  </si>
  <si>
    <t>Dibothrion-csiga</t>
  </si>
  <si>
    <t>Perforatella dibothrion</t>
  </si>
  <si>
    <t>Egyfogú szőrőscsiga</t>
  </si>
  <si>
    <t>Trichia unidentata</t>
  </si>
  <si>
    <t>Erdélyi pikkelyescsiga</t>
  </si>
  <si>
    <t>Hygromia transsylvanica</t>
  </si>
  <si>
    <t>Észak-kárpáti csiga</t>
  </si>
  <si>
    <t>Spelaeodiscus triarius</t>
  </si>
  <si>
    <t>Éti csiga</t>
  </si>
  <si>
    <t>Helix pomatia</t>
  </si>
  <si>
    <t>Fekete csiga</t>
  </si>
  <si>
    <t>Theodoxus praevostianus</t>
  </si>
  <si>
    <t>Folyamcsiga</t>
  </si>
  <si>
    <t>Fagotia acicularis</t>
  </si>
  <si>
    <t>Gyűrűs üvegcsiga</t>
  </si>
  <si>
    <t>Phenacolimax annularis</t>
  </si>
  <si>
    <t>Háromfogú csiga</t>
  </si>
  <si>
    <t>Isognomostoma isognomostoma</t>
  </si>
  <si>
    <t>Hegyi csavarcsiga</t>
  </si>
  <si>
    <t>Ena montana</t>
  </si>
  <si>
    <t>Hordócsiga</t>
  </si>
  <si>
    <t>Orcula dolium</t>
  </si>
  <si>
    <t>Karcsú orsócsiga</t>
  </si>
  <si>
    <t>Ruthenica filograna</t>
  </si>
  <si>
    <t>Kék meztelencsiga</t>
  </si>
  <si>
    <t>Bielzia coerulans</t>
  </si>
  <si>
    <t>Keleti ajtóscsiga</t>
  </si>
  <si>
    <t>Pomatias rivulare</t>
  </si>
  <si>
    <t>Keleti kristálycsiga</t>
  </si>
  <si>
    <t>Oxychilus orientalis</t>
  </si>
  <si>
    <t>Kerti csiga</t>
  </si>
  <si>
    <t>Cepaea hortensis</t>
  </si>
  <si>
    <t>Kis orsócsiga</t>
  </si>
  <si>
    <t>Cochlodina orthostoma</t>
  </si>
  <si>
    <t>Kúpos kerekszájúcsiga</t>
  </si>
  <si>
    <t>Valvata naticina</t>
  </si>
  <si>
    <t>Lapos kristálycsiga</t>
  </si>
  <si>
    <t>Oxychilus depressus</t>
  </si>
  <si>
    <t>Ligeti csiga</t>
  </si>
  <si>
    <t>Cepaea nemoralis</t>
  </si>
  <si>
    <t>Lubomirski-csiga</t>
  </si>
  <si>
    <t>Trichia lubomirskii</t>
  </si>
  <si>
    <t>Magyar vakcsiga</t>
  </si>
  <si>
    <t>Paladilhia hungarica</t>
  </si>
  <si>
    <t>Nagy hasascsiga</t>
  </si>
  <si>
    <t>Vertigo moulinsiana</t>
  </si>
  <si>
    <t>Nagy szőrőscsiga</t>
  </si>
  <si>
    <t>Trichia striolata</t>
  </si>
  <si>
    <t>Nagyfogú csiga</t>
  </si>
  <si>
    <t>Perforatella bidentata</t>
  </si>
  <si>
    <t>Nyugati ajtóscsiga</t>
  </si>
  <si>
    <t>Pomatias elegans</t>
  </si>
  <si>
    <t>Pagodacsiga</t>
  </si>
  <si>
    <t>Pagodulina pagodula</t>
  </si>
  <si>
    <t>Patakcsiga</t>
  </si>
  <si>
    <t>Sadleriana pannonica</t>
  </si>
  <si>
    <t>Pettyescsiga</t>
  </si>
  <si>
    <t>Fagotia esperi</t>
  </si>
  <si>
    <t>Pikkelyes csiga</t>
  </si>
  <si>
    <t>Perforatella vicina</t>
  </si>
  <si>
    <t>Rajzoscsiga</t>
  </si>
  <si>
    <t>Theodoxus danubialis</t>
  </si>
  <si>
    <t>Sima orsócsiga</t>
  </si>
  <si>
    <t>Cochlodina cerata</t>
  </si>
  <si>
    <t>Sudár orsócsiga</t>
  </si>
  <si>
    <t>Vestia gulo</t>
  </si>
  <si>
    <t>Szávai vízicsiga</t>
  </si>
  <si>
    <t>Amphimelania holandri</t>
  </si>
  <si>
    <t>Ugarcsiga</t>
  </si>
  <si>
    <t>Helix lutescens</t>
  </si>
  <si>
    <t>Folyami rák</t>
  </si>
  <si>
    <t>Astacus astacus</t>
  </si>
  <si>
    <t>Kecskerák</t>
  </si>
  <si>
    <t>Astacus leptodactylus</t>
  </si>
  <si>
    <t>Kövi rák</t>
  </si>
  <si>
    <t>Austropotamobius torrentium</t>
  </si>
  <si>
    <t>Öves szkolopendra</t>
  </si>
  <si>
    <t>Scolopendra cingulata</t>
  </si>
  <si>
    <t>Bikapók</t>
  </si>
  <si>
    <t>Eresus cinnabarinus</t>
  </si>
  <si>
    <t>Búvárpók</t>
  </si>
  <si>
    <t>Argyronetra aquatica</t>
  </si>
  <si>
    <t>Európai ál-kalózpók</t>
  </si>
  <si>
    <t>Trebacosa europaea</t>
  </si>
  <si>
    <t>Farkos állaspók</t>
  </si>
  <si>
    <t>Tetragnatha reimoseri</t>
  </si>
  <si>
    <t>Karéjos keresztespók</t>
  </si>
  <si>
    <t>Argiope lobata</t>
  </si>
  <si>
    <t>Kövi torzpók</t>
  </si>
  <si>
    <t>Atypus muralis</t>
  </si>
  <si>
    <t>Magyar aknászpók</t>
  </si>
  <si>
    <t>Nemesia pannonica</t>
  </si>
  <si>
    <t>Nádi állaspók</t>
  </si>
  <si>
    <t>Tetragnatha striata</t>
  </si>
  <si>
    <t>Óriás-keresztespók</t>
  </si>
  <si>
    <t>Araneus grossus</t>
  </si>
  <si>
    <t>Parti vidrapók</t>
  </si>
  <si>
    <t>Dolomedes plantarius</t>
  </si>
  <si>
    <t>Pokoli cselőpók</t>
  </si>
  <si>
    <t>Lycosa vultuosa</t>
  </si>
  <si>
    <t>Rejtett állaspók</t>
  </si>
  <si>
    <t>Tetragnatha shoshone</t>
  </si>
  <si>
    <t>Szegélyes vidrapók</t>
  </si>
  <si>
    <t>Dolomedes fimbriatus</t>
  </si>
  <si>
    <t>Szongáriai cselőpók</t>
  </si>
  <si>
    <t>Lycosa singoriensis</t>
  </si>
  <si>
    <t>Szurkos torzpók</t>
  </si>
  <si>
    <t>Atypus piceus</t>
  </si>
  <si>
    <t>Tölgyestorzpók</t>
  </si>
  <si>
    <t>Atypus affinis</t>
  </si>
  <si>
    <t>Dunavirág</t>
  </si>
  <si>
    <t>Polymitarcis virgo</t>
  </si>
  <si>
    <t>Rajnai denevérszárnyú-kérész</t>
  </si>
  <si>
    <t>Oligoneuriella rhenana</t>
  </si>
  <si>
    <t>Tiszavirág</t>
  </si>
  <si>
    <t>Palingenia longicauda</t>
  </si>
  <si>
    <t>Csermelyszitakötő</t>
  </si>
  <si>
    <t>Onychogomphus forcipatus</t>
  </si>
  <si>
    <t>Díszes légivadász</t>
  </si>
  <si>
    <t>Coenagrion ornatum</t>
  </si>
  <si>
    <t>Erdei szitakötő</t>
  </si>
  <si>
    <t>Ophiogomphus cecilia</t>
  </si>
  <si>
    <t>Feketelábú szitakötő</t>
  </si>
  <si>
    <t>Gomphus vulgatissimus</t>
  </si>
  <si>
    <t>Hegyi szitakötő</t>
  </si>
  <si>
    <t>Cordulegaster bidentatus</t>
  </si>
  <si>
    <t>Holdkék szitakötő</t>
  </si>
  <si>
    <t>Coenagrion lunulatum</t>
  </si>
  <si>
    <t>Kétfoltú szitakötő</t>
  </si>
  <si>
    <t>Epitheca bimaculata</t>
  </si>
  <si>
    <t>Kisasszony-szitakötő</t>
  </si>
  <si>
    <t>Calopteryx virgo</t>
  </si>
  <si>
    <t>Lándzsás légivadász</t>
  </si>
  <si>
    <t>Coenagrion hastulatum</t>
  </si>
  <si>
    <t>Lápi acsa</t>
  </si>
  <si>
    <t>Anaciaeschna isosceles</t>
  </si>
  <si>
    <t>Lápi légivadász</t>
  </si>
  <si>
    <t>Ceriagrion tenellum</t>
  </si>
  <si>
    <t>Lassú szitakötő</t>
  </si>
  <si>
    <t>Sympetrum depressiusculum</t>
  </si>
  <si>
    <t>Mocsári szitakötő</t>
  </si>
  <si>
    <t>Libellula fulva</t>
  </si>
  <si>
    <t>Nagy foltosrabló</t>
  </si>
  <si>
    <t>Lestes macrostigma</t>
  </si>
  <si>
    <t>Pataki szitakötő</t>
  </si>
  <si>
    <t>Orthetrum brunneum</t>
  </si>
  <si>
    <t>Piros szitakötő</t>
  </si>
  <si>
    <t>Leucorrhinia pectoralis</t>
  </si>
  <si>
    <t>Réti rabló</t>
  </si>
  <si>
    <t>Lestes dryas</t>
  </si>
  <si>
    <t>Ritka légivadász</t>
  </si>
  <si>
    <t>Coenagrion scitulum</t>
  </si>
  <si>
    <t>Sárgafoltos hegyiszitakötő</t>
  </si>
  <si>
    <t>Cordulegaster boltonii</t>
  </si>
  <si>
    <t>Sárgafoltos szitakötő</t>
  </si>
  <si>
    <t>Somatochlora flavomaculata</t>
  </si>
  <si>
    <t>Sárgás szitakötő</t>
  </si>
  <si>
    <t>Stylurus flavipes</t>
  </si>
  <si>
    <t>Tócsaszitakötő</t>
  </si>
  <si>
    <t>Leucorrhinia caudalis</t>
  </si>
  <si>
    <t>Zöld acsa</t>
  </si>
  <si>
    <t>Aeshna viridis</t>
  </si>
  <si>
    <t>Imádkozó sáska</t>
  </si>
  <si>
    <t>Mantis religiosa</t>
  </si>
  <si>
    <t>Áttelelő sáska</t>
  </si>
  <si>
    <t>Aiolopus strepens</t>
  </si>
  <si>
    <t>Barbársáska</t>
  </si>
  <si>
    <t>Calliptamus barbarus</t>
  </si>
  <si>
    <t>Brunner-pókszöcske</t>
  </si>
  <si>
    <t>Poecilimon brunneri</t>
  </si>
  <si>
    <t>Bújkáló avarszöcske</t>
  </si>
  <si>
    <t>Pholidoptera litoralis</t>
  </si>
  <si>
    <t>Erdélyi kurtaszárnyú-szöcske</t>
  </si>
  <si>
    <t>Pholidoptera transsylvanica</t>
  </si>
  <si>
    <t>Erdélyi virágszöcske</t>
  </si>
  <si>
    <t>Leptophyes discoidalis</t>
  </si>
  <si>
    <t>Eurázsiai rétisáska</t>
  </si>
  <si>
    <t>Stenobothrus eurasius</t>
  </si>
  <si>
    <t>Farkos lombszöcske</t>
  </si>
  <si>
    <t>Tettigonia caudata</t>
  </si>
  <si>
    <t>Fogasfarkú szöcske</t>
  </si>
  <si>
    <t>Polysarcus denticauda</t>
  </si>
  <si>
    <t>Fuss-pókszöcske</t>
  </si>
  <si>
    <t>Poecilimon fussi</t>
  </si>
  <si>
    <t>Fűrészlábú szöcske</t>
  </si>
  <si>
    <t>Saga pedo</t>
  </si>
  <si>
    <t>Illír tarsza</t>
  </si>
  <si>
    <t>Isophya modestior</t>
  </si>
  <si>
    <t>Kárpáti tarsza</t>
  </si>
  <si>
    <t>Isophya brevipennis</t>
  </si>
  <si>
    <t>Keleti pókszöcske</t>
  </si>
  <si>
    <t>Poecilimon intermedius</t>
  </si>
  <si>
    <t>Keleti vándorsáska</t>
  </si>
  <si>
    <t>Locusta migratoria</t>
  </si>
  <si>
    <t>Önbeásó sáska</t>
  </si>
  <si>
    <t>Acrotylus longipes</t>
  </si>
  <si>
    <t>Pannon sáska</t>
  </si>
  <si>
    <t>Epacromius coerulipes</t>
  </si>
  <si>
    <t>Pienini tarsza</t>
  </si>
  <si>
    <t>Isophya pienensis</t>
  </si>
  <si>
    <t>Pontuszi sáska</t>
  </si>
  <si>
    <t>Epacromius tergestinus</t>
  </si>
  <si>
    <t>Pusztai tarsza</t>
  </si>
  <si>
    <t>Isophya modesta</t>
  </si>
  <si>
    <t>Rövidszárnyú hegyisáska</t>
  </si>
  <si>
    <t>Arcyptera microptera</t>
  </si>
  <si>
    <t>Schmidt-pókszöcske</t>
  </si>
  <si>
    <t>Poecilimon schmidti</t>
  </si>
  <si>
    <t>Sisakos sáska</t>
  </si>
  <si>
    <t>Acrida hungarica</t>
  </si>
  <si>
    <t>Szép hegyisáska</t>
  </si>
  <si>
    <t>Arcyptera fusca</t>
  </si>
  <si>
    <t>Tarka hegyisáska</t>
  </si>
  <si>
    <t>Podisma pedestris</t>
  </si>
  <si>
    <t>Tőrös szöcske</t>
  </si>
  <si>
    <t>Gampsocleis glabra</t>
  </si>
  <si>
    <t>Változó sáska</t>
  </si>
  <si>
    <t>Celes variabilis</t>
  </si>
  <si>
    <t>Vöröslábú hegyisáska</t>
  </si>
  <si>
    <t>Odontopodisma rubripes</t>
  </si>
  <si>
    <t>Lándzsás karimáspoloska</t>
  </si>
  <si>
    <t>Aquarius laciniata</t>
  </si>
  <si>
    <t>Nagy molnárpoloska</t>
  </si>
  <si>
    <t>Gerris najas</t>
  </si>
  <si>
    <t>Sárgapajzsú hanyattúszó-poloska</t>
  </si>
  <si>
    <t>Notonecta lutea</t>
  </si>
  <si>
    <t>Szőrös pajzsospoloska</t>
  </si>
  <si>
    <t>Odontoscelis hispidula</t>
  </si>
  <si>
    <t>Mannakabóca</t>
  </si>
  <si>
    <t>Cicada orni</t>
  </si>
  <si>
    <t>Óriás-énekeskabóca</t>
  </si>
  <si>
    <t>Tibicina haematodes</t>
  </si>
  <si>
    <t>Lengyel bíborpajzstetű</t>
  </si>
  <si>
    <t>Porphyrophora polonica</t>
  </si>
  <si>
    <t>Erdei hangyaleső</t>
  </si>
  <si>
    <t>Myrmeleon formicarius</t>
  </si>
  <si>
    <t>Keleti rablópille</t>
  </si>
  <si>
    <t>Libelloides macaronius</t>
  </si>
  <si>
    <t>Kétszínű fogólábú-fátyolka</t>
  </si>
  <si>
    <t>Mantispa styriaca</t>
  </si>
  <si>
    <t>Párducfoltos hangyaleső</t>
  </si>
  <si>
    <t>Dendroleon pantherinus</t>
  </si>
  <si>
    <t>Pusztai hangyaleső</t>
  </si>
  <si>
    <t>Acanthaclisis occitanica</t>
  </si>
  <si>
    <t>Déli kurta-tevenyakú</t>
  </si>
  <si>
    <t>Inocellia braueri</t>
  </si>
  <si>
    <t>Aknásfutrinka</t>
  </si>
  <si>
    <t>Osimus ammophilus</t>
  </si>
  <si>
    <t>Alhavasi futrinka</t>
  </si>
  <si>
    <t>Carabus irregularis</t>
  </si>
  <si>
    <t>Aranyos bábrabló</t>
  </si>
  <si>
    <t>Calosoma sycophanta</t>
  </si>
  <si>
    <t>Aranyos futrinka</t>
  </si>
  <si>
    <t>Carabus auronitens</t>
  </si>
  <si>
    <t>Aranypettyes bábrabló</t>
  </si>
  <si>
    <t>Calosoma auropunctatum</t>
  </si>
  <si>
    <t>Aranypettyes futrinka</t>
  </si>
  <si>
    <t>Carabus hortensis</t>
  </si>
  <si>
    <t>Balkáni futrinka</t>
  </si>
  <si>
    <t>Carabus montivagus</t>
  </si>
  <si>
    <t>Bőrfutrinka</t>
  </si>
  <si>
    <t>Carabus coriaceus</t>
  </si>
  <si>
    <t>Domború futrinka</t>
  </si>
  <si>
    <t>Carabus glabratus</t>
  </si>
  <si>
    <t>Dunántúli kékfutrinka</t>
  </si>
  <si>
    <t>Carabus germari</t>
  </si>
  <si>
    <t>Dunántúli vízifutrinka</t>
  </si>
  <si>
    <t>Carabus nodulosus</t>
  </si>
  <si>
    <t>Érdes futrinka</t>
  </si>
  <si>
    <t>Carabus scabriusculus</t>
  </si>
  <si>
    <t>Fekete cirpelőfutó</t>
  </si>
  <si>
    <t>Cychrus caraboides</t>
  </si>
  <si>
    <t>Gebhardt-vakfutrinka</t>
  </si>
  <si>
    <t>Duvalius gebhardti</t>
  </si>
  <si>
    <t>Hortobágyi gyászfutó</t>
  </si>
  <si>
    <t>Poecilus kekesiensis</t>
  </si>
  <si>
    <t>Kárpáti futrinka</t>
  </si>
  <si>
    <t>Carabus linnei</t>
  </si>
  <si>
    <t>Kék futrinka</t>
  </si>
  <si>
    <t>Carabus violaceus</t>
  </si>
  <si>
    <t>Kis aknásfutrinka</t>
  </si>
  <si>
    <t>Acinopus picipes</t>
  </si>
  <si>
    <t>Kis bábrabló</t>
  </si>
  <si>
    <t>Calosoma inquisitor</t>
  </si>
  <si>
    <t>Láncos futrinka</t>
  </si>
  <si>
    <t>Carabus problematicus</t>
  </si>
  <si>
    <t>Lapos kékfutrinka</t>
  </si>
  <si>
    <t>Carabus intricatus</t>
  </si>
  <si>
    <t>Ligeti futrinka</t>
  </si>
  <si>
    <t>Carabus nemoralis</t>
  </si>
  <si>
    <t>Magyar vakfutrinka</t>
  </si>
  <si>
    <t>Duvalius hungaricus</t>
  </si>
  <si>
    <t>Mezei futrinka</t>
  </si>
  <si>
    <t>Carabus granulatus</t>
  </si>
  <si>
    <t>Nagyfejű futrinka</t>
  </si>
  <si>
    <t>Dixus clypeatus</t>
  </si>
  <si>
    <t>Pompás futrinka</t>
  </si>
  <si>
    <t>Carabus obsoletus</t>
  </si>
  <si>
    <t>Ragyás futrinka</t>
  </si>
  <si>
    <t>Carabus cancellatus</t>
  </si>
  <si>
    <t>Rezes futrinka</t>
  </si>
  <si>
    <t>Carabus ullrichi</t>
  </si>
  <si>
    <t>Sárgalábú cirpelőfutó</t>
  </si>
  <si>
    <t>Cychrus attenuatus</t>
  </si>
  <si>
    <t>Selymes futrinka</t>
  </si>
  <si>
    <t>Carabus convexus</t>
  </si>
  <si>
    <t>Sokszínű futrinka</t>
  </si>
  <si>
    <t>Carabus arcensis</t>
  </si>
  <si>
    <t>Steven-turzásfutó</t>
  </si>
  <si>
    <t>Stenolophus steveni</t>
  </si>
  <si>
    <t>Szárnyas futrinka</t>
  </si>
  <si>
    <t>Carabus clathratus</t>
  </si>
  <si>
    <t>Szegélyes futrinka</t>
  </si>
  <si>
    <t>Carabus marginalis</t>
  </si>
  <si>
    <t>Szomorú bűzfutó</t>
  </si>
  <si>
    <t>Chlaenius sulcicollis</t>
  </si>
  <si>
    <t>Vájárfutrinka</t>
  </si>
  <si>
    <t>Scarites terricola</t>
  </si>
  <si>
    <t>Változó futrinka</t>
  </si>
  <si>
    <t>Carabus scheidleri</t>
  </si>
  <si>
    <t>Vízi futrinka</t>
  </si>
  <si>
    <t>Carabus variolosus</t>
  </si>
  <si>
    <t>Vöröslő futó</t>
  </si>
  <si>
    <t>Leistus terminatus</t>
  </si>
  <si>
    <t>Kerekvállú állasbogár</t>
  </si>
  <si>
    <t>Rhysoides sulcatus</t>
  </si>
  <si>
    <t>Óriás-csíkbogár</t>
  </si>
  <si>
    <t>Dytiscus latissimus</t>
  </si>
  <si>
    <t>Széles tavicsíkbogár</t>
  </si>
  <si>
    <t>Graphoderus bilineatus</t>
  </si>
  <si>
    <t>Pusztai karimásbogár</t>
  </si>
  <si>
    <t>Psilothrix femoralis</t>
  </si>
  <si>
    <t>Díszes nünüke</t>
  </si>
  <si>
    <t>Meloe decorus</t>
  </si>
  <si>
    <t>Keskenyfedős élősdibogár</t>
  </si>
  <si>
    <t>Stenoria apicalis</t>
  </si>
  <si>
    <t>Kis hólyaghúzó</t>
  </si>
  <si>
    <t>Mylabris tenera</t>
  </si>
  <si>
    <t>Magyar nünüke</t>
  </si>
  <si>
    <t>Meloe hungarus</t>
  </si>
  <si>
    <t>Őszi nünüke</t>
  </si>
  <si>
    <t>Meloe autumnalis</t>
  </si>
  <si>
    <t>Pannon hólyaghúzó</t>
  </si>
  <si>
    <t>Mylabris pannonica</t>
  </si>
  <si>
    <t>Kék pattanóbogár</t>
  </si>
  <si>
    <t>Limoniscus violaceus</t>
  </si>
  <si>
    <t>Négyfoltos pattanóbogár</t>
  </si>
  <si>
    <t>Ampedus quadrisignatus</t>
  </si>
  <si>
    <t>Nagy karmosbogár</t>
  </si>
  <si>
    <t>Potamophilus acuminatus</t>
  </si>
  <si>
    <t>Négypúpú karmosbogár</t>
  </si>
  <si>
    <t>Macronychus quadrituberculatus</t>
  </si>
  <si>
    <t>Téli zuzmóbogár</t>
  </si>
  <si>
    <t>Xerasia meschniggi</t>
  </si>
  <si>
    <t>Skarlátbogár</t>
  </si>
  <si>
    <t>Cucujus cinnabarinus</t>
  </si>
  <si>
    <t>Sarkantyús fészekbogár</t>
  </si>
  <si>
    <t>Macrosiagon tricuspidatum</t>
  </si>
  <si>
    <t>Szürke darázsbogár</t>
  </si>
  <si>
    <t>Evaniocera dufouri</t>
  </si>
  <si>
    <t>Aranyos díszbogár</t>
  </si>
  <si>
    <t>Eurythyrea aurata</t>
  </si>
  <si>
    <t>Arias-díszbogár</t>
  </si>
  <si>
    <t>Kisanthobia ariasi</t>
  </si>
  <si>
    <t>Boróka-tarkadíszbogár</t>
  </si>
  <si>
    <t>Lamprodila festiva</t>
  </si>
  <si>
    <t>Fenyvesdíszbogár</t>
  </si>
  <si>
    <t>Chalcophora mariana</t>
  </si>
  <si>
    <t>Guerin-karcsúdíszbogár</t>
  </si>
  <si>
    <t>Agrilus guerini</t>
  </si>
  <si>
    <t>Hacker-virágdíszbogár</t>
  </si>
  <si>
    <t>Anthaxia hackeri</t>
  </si>
  <si>
    <t>Hársfa-tarkadíszbogár</t>
  </si>
  <si>
    <t>Lamprodila rutilans</t>
  </si>
  <si>
    <t>Homoki díszbogár</t>
  </si>
  <si>
    <t>Acmaeoderella mimonti</t>
  </si>
  <si>
    <t>Hullámos díszbogár</t>
  </si>
  <si>
    <t>Coraebus undatus</t>
  </si>
  <si>
    <t>Magyar virágdíszbogár</t>
  </si>
  <si>
    <t>Anthaxia hungarica</t>
  </si>
  <si>
    <t>Nyírfa-tarkadíszbogár</t>
  </si>
  <si>
    <t>Lamprodila decipiens</t>
  </si>
  <si>
    <t>Szalagos virágdíszbogár</t>
  </si>
  <si>
    <t>Coraebus florentinus</t>
  </si>
  <si>
    <t>Szilfa-tarkadíszbogár</t>
  </si>
  <si>
    <t>Lamprodila mirifica</t>
  </si>
  <si>
    <t>Tölgyfa-díszbogár</t>
  </si>
  <si>
    <t>Eurythyrea quercus</t>
  </si>
  <si>
    <t>Tükrös díszbogár</t>
  </si>
  <si>
    <t>Capnodis tenebrionis</t>
  </si>
  <si>
    <t>Türk-virágdíszbogár</t>
  </si>
  <si>
    <t>Anthaxia tuerki</t>
  </si>
  <si>
    <t>Gyászos árnyékbogár</t>
  </si>
  <si>
    <t>Hymenalia morio</t>
  </si>
  <si>
    <t>Magyar gyászbogár</t>
  </si>
  <si>
    <t>Pedinus hungaricus</t>
  </si>
  <si>
    <t>Pusztai gyászbogár</t>
  </si>
  <si>
    <t>Platyscelis spinolae</t>
  </si>
  <si>
    <t>Ráncos gyászbogár</t>
  </si>
  <si>
    <t>Probaticus subrugosus</t>
  </si>
  <si>
    <t>Szarvas gyászbogár</t>
  </si>
  <si>
    <t>Cryphaeus cornutus</t>
  </si>
  <si>
    <t>Kis bíborbogár</t>
  </si>
  <si>
    <t>Schizotus pectinicornis</t>
  </si>
  <si>
    <t>Lapos sárkánybogár</t>
  </si>
  <si>
    <t>Pytho depressus</t>
  </si>
  <si>
    <t>Kis szarvasbogár</t>
  </si>
  <si>
    <t>Dorcus paralellipipedus</t>
  </si>
  <si>
    <t>Szarvasbogár</t>
  </si>
  <si>
    <t>Lucanus cervus</t>
  </si>
  <si>
    <t>Tülkös szarvasbogár</t>
  </si>
  <si>
    <t>Sinodendron cylindricum</t>
  </si>
  <si>
    <t>Holdszarvú ganéjtúró</t>
  </si>
  <si>
    <t>Copris lunaris</t>
  </si>
  <si>
    <t>Jámbor galacsinhajtó</t>
  </si>
  <si>
    <t>Scarabaeus pius</t>
  </si>
  <si>
    <t>Magyarföldi ganéjtúró</t>
  </si>
  <si>
    <t>Chironitis hungaricus</t>
  </si>
  <si>
    <t>Óriás-galacsinhajtó</t>
  </si>
  <si>
    <t>Scarabaeus typhon</t>
  </si>
  <si>
    <t>Szarvas ganéjtúró</t>
  </si>
  <si>
    <t>Bolbelasmus unicornis</t>
  </si>
  <si>
    <t>Bogáncs-virágbogár</t>
  </si>
  <si>
    <t>Potosia fieberi</t>
  </si>
  <si>
    <t>Magyar virágbogár</t>
  </si>
  <si>
    <t>Netocia ungarica</t>
  </si>
  <si>
    <t>Nyolcpettyes virágbogár</t>
  </si>
  <si>
    <t>Gnorimus variabilis</t>
  </si>
  <si>
    <t>Orrszarvúbogár</t>
  </si>
  <si>
    <t>Oryctes nasicornis</t>
  </si>
  <si>
    <t>Pompás virágbogár</t>
  </si>
  <si>
    <t>Cetonischema aeruginosa</t>
  </si>
  <si>
    <t>Ácscincér</t>
  </si>
  <si>
    <t>Ergates faber</t>
  </si>
  <si>
    <t>Alföldi virágcincér</t>
  </si>
  <si>
    <t>Vadonia stevenii</t>
  </si>
  <si>
    <t>Árgusszemű cincér</t>
  </si>
  <si>
    <t>Musaria argus</t>
  </si>
  <si>
    <t>Bíborcincér</t>
  </si>
  <si>
    <t>Purpuricenus budensis</t>
  </si>
  <si>
    <t>Boglárka-cserjecincér</t>
  </si>
  <si>
    <t>Cortodera flavimana</t>
  </si>
  <si>
    <t>Borókacincér</t>
  </si>
  <si>
    <t>Semanotus russicus</t>
  </si>
  <si>
    <t>Daliás cincér</t>
  </si>
  <si>
    <t>Acanthocinus aedilis</t>
  </si>
  <si>
    <t>Diófacincér</t>
  </si>
  <si>
    <t>Megopis scabricornis</t>
  </si>
  <si>
    <t>Feketemintás gesztcincér</t>
  </si>
  <si>
    <t>Leiopus punctulatus</t>
  </si>
  <si>
    <t>Gyászcincér</t>
  </si>
  <si>
    <t>Morimus funereus</t>
  </si>
  <si>
    <t>Gyászoscincér</t>
  </si>
  <si>
    <t>Dorcatypus tristis</t>
  </si>
  <si>
    <t>Harangvirág-bogáncscincér</t>
  </si>
  <si>
    <t>Agapanthia maculicornis</t>
  </si>
  <si>
    <t>Havasi cincér</t>
  </si>
  <si>
    <t>Rosalia alpina</t>
  </si>
  <si>
    <t>Hegylábi fűzcincér</t>
  </si>
  <si>
    <t>Oberea pedemontana</t>
  </si>
  <si>
    <t>Hengeres szalmacincér</t>
  </si>
  <si>
    <t>Theophilea cylindricollis</t>
  </si>
  <si>
    <t>Homoki gyalogcincér</t>
  </si>
  <si>
    <t>Dorcadion decipiens</t>
  </si>
  <si>
    <t>Katonás hőscincér</t>
  </si>
  <si>
    <t>Cerambyx miles</t>
  </si>
  <si>
    <t>Kékzöld facincér</t>
  </si>
  <si>
    <t>Rhopalopus insubricus</t>
  </si>
  <si>
    <t>Kerekpajzsú vércincér</t>
  </si>
  <si>
    <t>Purpuricenus globulicollis</t>
  </si>
  <si>
    <t>Keskeny tölgycincér</t>
  </si>
  <si>
    <t>Stenidea genei</t>
  </si>
  <si>
    <t>Kétszínű nyárfacincér</t>
  </si>
  <si>
    <t>Rhamnusium bicolor</t>
  </si>
  <si>
    <t>Macskaherecincér</t>
  </si>
  <si>
    <t>Pilemia hirsutula</t>
  </si>
  <si>
    <t>Magyar bogáncscincér</t>
  </si>
  <si>
    <t>Agapanthiola leucaspis</t>
  </si>
  <si>
    <t>Magyar darázscincér</t>
  </si>
  <si>
    <t>Chlorophorus hungaricus</t>
  </si>
  <si>
    <t>Magyar facincér</t>
  </si>
  <si>
    <t>Rhopalopus ungaricus</t>
  </si>
  <si>
    <t>Magyar kutyatejcincér</t>
  </si>
  <si>
    <t>Oberea euphorbiae</t>
  </si>
  <si>
    <t>Mandulacincér</t>
  </si>
  <si>
    <t>Lioderina lineraris</t>
  </si>
  <si>
    <t>Molyhos hőscincér</t>
  </si>
  <si>
    <t>Cerambyx velutinus</t>
  </si>
  <si>
    <t>Nagy fürkészcincér</t>
  </si>
  <si>
    <t>Necydalis major</t>
  </si>
  <si>
    <t>Nagy hőscincér</t>
  </si>
  <si>
    <t>Cerambyx cerdo</t>
  </si>
  <si>
    <t>Párduccincér</t>
  </si>
  <si>
    <t>Rusticoclytus pantherinus</t>
  </si>
  <si>
    <t>Pézsmacincér</t>
  </si>
  <si>
    <t>Aromia moschata</t>
  </si>
  <si>
    <t>Sápadt éjicincér</t>
  </si>
  <si>
    <t>Hesperophanes pallidus</t>
  </si>
  <si>
    <t>Sarlófűcincér</t>
  </si>
  <si>
    <t>Cardoria scutellata</t>
  </si>
  <si>
    <t>Selymes cserjecincér</t>
  </si>
  <si>
    <t>Cortodera holosericea</t>
  </si>
  <si>
    <t>Szalagos karcsúcincér</t>
  </si>
  <si>
    <t>Leptura arcuata</t>
  </si>
  <si>
    <t>Szalmacincér</t>
  </si>
  <si>
    <t>Calamobius filum</t>
  </si>
  <si>
    <t>Szilfacincér</t>
  </si>
  <si>
    <t>Akimerus schaefferi</t>
  </si>
  <si>
    <t>Szil-fürkészcincér</t>
  </si>
  <si>
    <t>Necydalis ulmi</t>
  </si>
  <si>
    <t>Tölgy-díszcincér</t>
  </si>
  <si>
    <t>Clytus tropicus</t>
  </si>
  <si>
    <t>Vércincér</t>
  </si>
  <si>
    <t>Purpuricenus kaehleri</t>
  </si>
  <si>
    <t>Vöröscombú facincér</t>
  </si>
  <si>
    <t>Rhopalopus spinicornis</t>
  </si>
  <si>
    <t>Vörösnyakú korongcincér</t>
  </si>
  <si>
    <t>Pronocera angusta</t>
  </si>
  <si>
    <t>Balatoni hínárbogár</t>
  </si>
  <si>
    <t>Macroplea mutica</t>
  </si>
  <si>
    <t>Dárdahere-zsákhordóbogár</t>
  </si>
  <si>
    <t>Antipus macropus</t>
  </si>
  <si>
    <t>Bakonyi ormányosbogár</t>
  </si>
  <si>
    <t>Brachysomus mihoki</t>
  </si>
  <si>
    <t>Bütyköshátú ormányosbogár</t>
  </si>
  <si>
    <t>Herpes porcellus</t>
  </si>
  <si>
    <t>Holttettetős ormányosbogár</t>
  </si>
  <si>
    <t>Camptorrhinus statua</t>
  </si>
  <si>
    <t>Laposorrú ormányosbogár</t>
  </si>
  <si>
    <t>Gasterocercus depressirostris</t>
  </si>
  <si>
    <t>Balkáni álcástegzes</t>
  </si>
  <si>
    <t>Plectrocnemia minima</t>
  </si>
  <si>
    <t>Elegáns mocsáritegzes</t>
  </si>
  <si>
    <t>Limnephilus elegans</t>
  </si>
  <si>
    <t>Kárpáti forrástegzes</t>
  </si>
  <si>
    <t>Melampophylax nepos</t>
  </si>
  <si>
    <t>Karsztforrástegzes</t>
  </si>
  <si>
    <t>Drusus trifidus</t>
  </si>
  <si>
    <t>Lomha lápipozdorján</t>
  </si>
  <si>
    <t>Oligotricha striata</t>
  </si>
  <si>
    <t>Márványos örvénytegzes</t>
  </si>
  <si>
    <t>Rhyacophila hirticornis</t>
  </si>
  <si>
    <t>Nyugati őszitegzes</t>
  </si>
  <si>
    <t>Chaetopteryx rugulosa</t>
  </si>
  <si>
    <t>Páratlan alpesitegzes</t>
  </si>
  <si>
    <t>Apatania muliebris</t>
  </si>
  <si>
    <t>Szürke hosszúcsápú-tegzes</t>
  </si>
  <si>
    <t>Ceraclea nigronervosa</t>
  </si>
  <si>
    <t>Balkáni gyökérrágólepke</t>
  </si>
  <si>
    <t>Triodia amasina</t>
  </si>
  <si>
    <t>Északi gyökérrágólepke</t>
  </si>
  <si>
    <t>Pharmacis fusconebulosus</t>
  </si>
  <si>
    <t>Nyárfarontólepke</t>
  </si>
  <si>
    <t>Lamellocossus terebrus</t>
  </si>
  <si>
    <t>Görög fémlepke</t>
  </si>
  <si>
    <t>Jordanita graeca</t>
  </si>
  <si>
    <t>Nyugati csüngőlepke</t>
  </si>
  <si>
    <t>Zygaena fausta</t>
  </si>
  <si>
    <t>Ritka fémlepke</t>
  </si>
  <si>
    <t>Adscita geryon</t>
  </si>
  <si>
    <t>Vörös csüngőlepke</t>
  </si>
  <si>
    <t>Zygaena laeta</t>
  </si>
  <si>
    <t>Magyar zsákosmoly</t>
  </si>
  <si>
    <t>Coleophora hungariae</t>
  </si>
  <si>
    <t>Délvidéki szitkár</t>
  </si>
  <si>
    <t>Chamaesphecia colpiformis</t>
  </si>
  <si>
    <t>Magyar szitkár</t>
  </si>
  <si>
    <t>Chamaesphecia hungarica</t>
  </si>
  <si>
    <t>Mocsári szitkár</t>
  </si>
  <si>
    <t>Chamaesphecia palustris</t>
  </si>
  <si>
    <t>Napvirágszitkár</t>
  </si>
  <si>
    <t>Synansphecia affinis</t>
  </si>
  <si>
    <t>Magyar tölgymakkmoly</t>
  </si>
  <si>
    <t>Pammene querceti</t>
  </si>
  <si>
    <t>Cifra fényilonca</t>
  </si>
  <si>
    <t>Palmitia massilialis</t>
  </si>
  <si>
    <t>Fehérfoltos kormosmoly</t>
  </si>
  <si>
    <t>Algedonia luctualis</t>
  </si>
  <si>
    <t>Keleti kormosmoly</t>
  </si>
  <si>
    <t>Reskovitsia alborivularis</t>
  </si>
  <si>
    <t>Mocsári tűzmoly</t>
  </si>
  <si>
    <t>Ostrinia palustralis</t>
  </si>
  <si>
    <t>Hangyabogáncs-tollasmoly</t>
  </si>
  <si>
    <t>Calyciphora xanrhodactyla</t>
  </si>
  <si>
    <t>Magyar egytollúmoly</t>
  </si>
  <si>
    <t>Agdistis intermedia</t>
  </si>
  <si>
    <t>Nyugati törpebusalepke</t>
  </si>
  <si>
    <t>Spialia sertorius</t>
  </si>
  <si>
    <t>Tisztesfű-busalepke</t>
  </si>
  <si>
    <t>Carcharodus lavatherae</t>
  </si>
  <si>
    <t>Törpebusalepke</t>
  </si>
  <si>
    <t>Spialia orbifer</t>
  </si>
  <si>
    <t>Tükrös busalepke</t>
  </si>
  <si>
    <t>Heteropterus morpheus</t>
  </si>
  <si>
    <t>Farkasalmalepke</t>
  </si>
  <si>
    <t>Zerynthia polyxena</t>
  </si>
  <si>
    <t>Fecskefarkú lepke</t>
  </si>
  <si>
    <t>Papilio machaon</t>
  </si>
  <si>
    <t>Kardoslepke</t>
  </si>
  <si>
    <t>Iphiclides podalirius</t>
  </si>
  <si>
    <t>Kis apollólepke</t>
  </si>
  <si>
    <t>Parnassius mnemosyne</t>
  </si>
  <si>
    <t>Dolomit-kéneslepke</t>
  </si>
  <si>
    <t>Colias chrysotheme</t>
  </si>
  <si>
    <t>Hegyi fehérlepke</t>
  </si>
  <si>
    <t>Pieris bryoniae</t>
  </si>
  <si>
    <t>Keleti mustárlepke</t>
  </si>
  <si>
    <t>Leptidea morsei</t>
  </si>
  <si>
    <t>Magyar fehérlepke</t>
  </si>
  <si>
    <t>Pieris manni</t>
  </si>
  <si>
    <t>Narancsszínű kéneslepke</t>
  </si>
  <si>
    <t>Colias myrmidone</t>
  </si>
  <si>
    <t>Sziklai fehérlepke</t>
  </si>
  <si>
    <t>Pieris ergane</t>
  </si>
  <si>
    <t>Barnabundás boglárka</t>
  </si>
  <si>
    <t>Polyommatus admetus</t>
  </si>
  <si>
    <t>Bükki szerecsenboglárka</t>
  </si>
  <si>
    <t>Aricia artaxerxes</t>
  </si>
  <si>
    <t>Csillogó boglárka</t>
  </si>
  <si>
    <t>Polyommatus amandus</t>
  </si>
  <si>
    <t>Északi boglárka</t>
  </si>
  <si>
    <t>Plebejus idas</t>
  </si>
  <si>
    <t>Gólyaorrboglárka</t>
  </si>
  <si>
    <t>Aricia eumedon</t>
  </si>
  <si>
    <t>Havasi tűzlepke</t>
  </si>
  <si>
    <t>Lycaena hippothoe</t>
  </si>
  <si>
    <t>Hegyi törpeboglárka</t>
  </si>
  <si>
    <t>Cupido osiris</t>
  </si>
  <si>
    <t>Ibolyás tűzlepke</t>
  </si>
  <si>
    <t>Lycaena alciphron</t>
  </si>
  <si>
    <t>Karszti hangyaboglárka</t>
  </si>
  <si>
    <t>Maculinea rebeli</t>
  </si>
  <si>
    <t>Kis tűzlepke</t>
  </si>
  <si>
    <t>Lycaena thersamon</t>
  </si>
  <si>
    <t>Magyar boglárka</t>
  </si>
  <si>
    <t>Jolana iolas</t>
  </si>
  <si>
    <t>Nagy tűzlepke</t>
  </si>
  <si>
    <t>Lycaena dispar</t>
  </si>
  <si>
    <t>Nagyfoltú hangyaboglárka</t>
  </si>
  <si>
    <t>Maculinea arion</t>
  </si>
  <si>
    <t>Szilfa-csücsköslepke</t>
  </si>
  <si>
    <t>Satyrium w-album</t>
  </si>
  <si>
    <t>Szürkés hangyaboglárka</t>
  </si>
  <si>
    <t>Maculinea alcon</t>
  </si>
  <si>
    <t>Tölgyfa-csücsköslepke</t>
  </si>
  <si>
    <t>Satyrium ilicis</t>
  </si>
  <si>
    <t>Türkiz boglárka</t>
  </si>
  <si>
    <t>Maculinea ligurica</t>
  </si>
  <si>
    <t>Vérfűboglárka</t>
  </si>
  <si>
    <t>Maculinea teleius</t>
  </si>
  <si>
    <t>Zanótboglárka</t>
  </si>
  <si>
    <t>Maculinea nausithous</t>
  </si>
  <si>
    <t>Atalantalepke</t>
  </si>
  <si>
    <t>Vanessa atalanta</t>
  </si>
  <si>
    <t>C-betűs lepke</t>
  </si>
  <si>
    <t>Polygonia c-album</t>
  </si>
  <si>
    <t>Csőröslepke</t>
  </si>
  <si>
    <t>Libythea celtis</t>
  </si>
  <si>
    <t>Díszes tarkalepke</t>
  </si>
  <si>
    <t>Euphydryas maturna</t>
  </si>
  <si>
    <t>Ezüstfoltos gyöngyházlepke</t>
  </si>
  <si>
    <t>Boloria euphrosyne</t>
  </si>
  <si>
    <t>Fakó gyöngyházlepke</t>
  </si>
  <si>
    <t>Boloria selene</t>
  </si>
  <si>
    <t>Gyászlepke</t>
  </si>
  <si>
    <t>Nymphalis antiopa</t>
  </si>
  <si>
    <t>Ibolya-gyöngyházlepke</t>
  </si>
  <si>
    <t>Argynnis niobe</t>
  </si>
  <si>
    <t>Kék lonclepke</t>
  </si>
  <si>
    <t>Limenitis reducta</t>
  </si>
  <si>
    <t>Keleti gyöngyházlepke</t>
  </si>
  <si>
    <t>Argyronome laodice</t>
  </si>
  <si>
    <t>Kis fehérsávoslepke</t>
  </si>
  <si>
    <t>Neptis sappho</t>
  </si>
  <si>
    <t>Kis rókalepke</t>
  </si>
  <si>
    <t>Aglais urticae</t>
  </si>
  <si>
    <t>Kis színjátszólepke</t>
  </si>
  <si>
    <t>Apatura ilia</t>
  </si>
  <si>
    <t>Lápi gyöngyházlepke</t>
  </si>
  <si>
    <t>Brenthis ino</t>
  </si>
  <si>
    <t>Lápi tarkalepke</t>
  </si>
  <si>
    <t>Euphydryas aurinia</t>
  </si>
  <si>
    <t>L-betűs rókalepke</t>
  </si>
  <si>
    <t>Nymphalis vau-album</t>
  </si>
  <si>
    <t>Lonclepke</t>
  </si>
  <si>
    <t>Limenitis camilla</t>
  </si>
  <si>
    <t>Magyar színjátszólepke</t>
  </si>
  <si>
    <t>Apatura metis</t>
  </si>
  <si>
    <t>Magyar tarkalepke</t>
  </si>
  <si>
    <t>Melitaea telona</t>
  </si>
  <si>
    <t>Nagy fehérsávoslepke</t>
  </si>
  <si>
    <t>Neptis rivularis</t>
  </si>
  <si>
    <t>Nagy nyárfalepke</t>
  </si>
  <si>
    <t>Limenitis populi</t>
  </si>
  <si>
    <t>Nagy rókalepke</t>
  </si>
  <si>
    <t>Nymphalis polychloros</t>
  </si>
  <si>
    <t>Nagy színjátszólepke</t>
  </si>
  <si>
    <t>Apatura iris</t>
  </si>
  <si>
    <t>Nappali pávaszem</t>
  </si>
  <si>
    <t>Inachis io</t>
  </si>
  <si>
    <t>Vörös rókalepke</t>
  </si>
  <si>
    <t>Nymphalis xanthomelas</t>
  </si>
  <si>
    <t>Zöldes gyöngyházlepke</t>
  </si>
  <si>
    <t>Pandoriana pandora</t>
  </si>
  <si>
    <t>Homoki ökörszemlepke</t>
  </si>
  <si>
    <t>Hyponephele lupina</t>
  </si>
  <si>
    <t>Sápadt szemeslepke</t>
  </si>
  <si>
    <t>Lopinga achine</t>
  </si>
  <si>
    <t>Tarka szemeslepke</t>
  </si>
  <si>
    <t>Chazara briseis</t>
  </si>
  <si>
    <t>Tarkaszövő</t>
  </si>
  <si>
    <t>Endromis versicolora</t>
  </si>
  <si>
    <t>Kis pávaszem</t>
  </si>
  <si>
    <t>Eudia pavonia</t>
  </si>
  <si>
    <t>Közepes pávaszem</t>
  </si>
  <si>
    <t>Eudia spini</t>
  </si>
  <si>
    <t>Nagy pávaszem</t>
  </si>
  <si>
    <t>Saturnia pyri</t>
  </si>
  <si>
    <t>Sárga gyapjasszövő</t>
  </si>
  <si>
    <t>Eriogaster catax</t>
  </si>
  <si>
    <t>Tavaszi gyapjasszövő</t>
  </si>
  <si>
    <t>Eriogaster lanestris</t>
  </si>
  <si>
    <t>Pitypangszövő</t>
  </si>
  <si>
    <t>Lemonia taraxaci</t>
  </si>
  <si>
    <t>Sávos pohók</t>
  </si>
  <si>
    <t>Lemonia dumi</t>
  </si>
  <si>
    <t>Dongószender</t>
  </si>
  <si>
    <t>Hemaris tityus</t>
  </si>
  <si>
    <t>Halálfejes lepke</t>
  </si>
  <si>
    <t>Acherontia atropos</t>
  </si>
  <si>
    <t>Pöszörszender</t>
  </si>
  <si>
    <t>Hemaris fuciformis</t>
  </si>
  <si>
    <t>Tölgyfaszender</t>
  </si>
  <si>
    <t>Marumba quercus</t>
  </si>
  <si>
    <t>Törpeszender</t>
  </si>
  <si>
    <t>Proserpinus roserpina</t>
  </si>
  <si>
    <t>Békabogyó-araszoló</t>
  </si>
  <si>
    <t>Acasis appensata</t>
  </si>
  <si>
    <t>Csücskös sziklaaraszoló</t>
  </si>
  <si>
    <t>Odontognophos dumetatus</t>
  </si>
  <si>
    <t>Fagyal-faaraszoló</t>
  </si>
  <si>
    <t>Peribatodes umbraria</t>
  </si>
  <si>
    <t>Fehérszárnyú aranyaraszoló</t>
  </si>
  <si>
    <t>Perconia strigillaria</t>
  </si>
  <si>
    <t>Hálós rétiaraszoló</t>
  </si>
  <si>
    <t>Schistostege decussata</t>
  </si>
  <si>
    <t>Hangyabogáncs-törpearaszoló</t>
  </si>
  <si>
    <t>Eupithecia graphata</t>
  </si>
  <si>
    <t>Havasi lápiaraszoló</t>
  </si>
  <si>
    <t>Hydraelia sylvata</t>
  </si>
  <si>
    <t>Havasi sziklaaraszoló</t>
  </si>
  <si>
    <t>Charissa ambiguata</t>
  </si>
  <si>
    <t>Hullámvonalas araszoló</t>
  </si>
  <si>
    <t>Hydria undulata</t>
  </si>
  <si>
    <t>Kis tavasziaraszoló</t>
  </si>
  <si>
    <t>Archiearis puella</t>
  </si>
  <si>
    <t>Lápi tarkaaraszoló</t>
  </si>
  <si>
    <t>Chariaspilates formosarius</t>
  </si>
  <si>
    <t>Magyar faaraszoló</t>
  </si>
  <si>
    <t>Paraboarmia viertlii</t>
  </si>
  <si>
    <t>Mészkő-sziklaaraszoló</t>
  </si>
  <si>
    <t>Charissa pullata</t>
  </si>
  <si>
    <t>Molyhostölgy-levélaraszoló</t>
  </si>
  <si>
    <t>Ennomos quercarius</t>
  </si>
  <si>
    <t>Nagy mályvaaraszoló</t>
  </si>
  <si>
    <t>Larentia clavaria</t>
  </si>
  <si>
    <t>Nyílfoltos tarkaaraszoló</t>
  </si>
  <si>
    <t>Perisoma sagittata</t>
  </si>
  <si>
    <t>Sziklaüröm-araszoló</t>
  </si>
  <si>
    <t>Dyscia conspersaria</t>
  </si>
  <si>
    <t>Tarka sziklaaraszoló</t>
  </si>
  <si>
    <t>Charissa variegatus</t>
  </si>
  <si>
    <t>Tőzegáfonya-araszoló</t>
  </si>
  <si>
    <t>Arichanna melanaria</t>
  </si>
  <si>
    <t>Változó sziklaaraszoló</t>
  </si>
  <si>
    <t>Charissa intermedius</t>
  </si>
  <si>
    <t>Vonalkás hegyiaraszoló</t>
  </si>
  <si>
    <t>Euphya scripturata</t>
  </si>
  <si>
    <t>Apáca-púposszövő</t>
  </si>
  <si>
    <t>Furcula bicuspis</t>
  </si>
  <si>
    <t>Aranyfoltos púposszövő</t>
  </si>
  <si>
    <t>Leucodonta bicoloria</t>
  </si>
  <si>
    <t>Barátka-púposszövő</t>
  </si>
  <si>
    <t>Odontosia carmelita</t>
  </si>
  <si>
    <t>Kormos púposszövő</t>
  </si>
  <si>
    <t>Notodonta torva</t>
  </si>
  <si>
    <t>Nyírfa-púposszövő</t>
  </si>
  <si>
    <t>Pheosia gnoma</t>
  </si>
  <si>
    <t>Sárgaholdas púposszövő</t>
  </si>
  <si>
    <t>Phalera bucephaloides</t>
  </si>
  <si>
    <t>Szilfa-púposszövő</t>
  </si>
  <si>
    <t>Dicranura ulmi</t>
  </si>
  <si>
    <t>Csíkos medvelepke</t>
  </si>
  <si>
    <t>Euplagia quadripunctaria</t>
  </si>
  <si>
    <t>Csonkaszárnyú medvelepke</t>
  </si>
  <si>
    <t>Ocnogyna parasita</t>
  </si>
  <si>
    <t>Csupasz medvelepke</t>
  </si>
  <si>
    <t>Nudaria mundana</t>
  </si>
  <si>
    <t>Díszes medvelepke</t>
  </si>
  <si>
    <t>Arctia festiva</t>
  </si>
  <si>
    <t>Gyászos medvelepke</t>
  </si>
  <si>
    <t>Diaphora luctuosa</t>
  </si>
  <si>
    <t>Májmoha-medvelepke</t>
  </si>
  <si>
    <t>Paidia rica</t>
  </si>
  <si>
    <t>Óriás-medvelepke</t>
  </si>
  <si>
    <t>Pericallia matronula</t>
  </si>
  <si>
    <t>Pettyes molyszövő</t>
  </si>
  <si>
    <t>Coscinia cribraria</t>
  </si>
  <si>
    <t>Útifű-medvelepke</t>
  </si>
  <si>
    <t>Parasemia plantaginis</t>
  </si>
  <si>
    <t>Aranybagoly</t>
  </si>
  <si>
    <t>Panchrysia deaurata</t>
  </si>
  <si>
    <t>Ázsiai szegfűbagoly</t>
  </si>
  <si>
    <t>Saragossa implexa</t>
  </si>
  <si>
    <t>Barnáspiros földibagoly</t>
  </si>
  <si>
    <t>Diarsia dahlii</t>
  </si>
  <si>
    <t>Buckabagoly</t>
  </si>
  <si>
    <t>Staurophora celsia</t>
  </si>
  <si>
    <t>C-betűs aranybagoly</t>
  </si>
  <si>
    <t>Lamprotes c-aureum</t>
  </si>
  <si>
    <t>Erdei nádibagoly</t>
  </si>
  <si>
    <t>Phragmatiphila nexa</t>
  </si>
  <si>
    <t>Ezerjófűbagoly</t>
  </si>
  <si>
    <t>Pyrrhia purpurites</t>
  </si>
  <si>
    <t>Ezüstös apróbagoly</t>
  </si>
  <si>
    <t>Eremodrina gilva</t>
  </si>
  <si>
    <t>Ezüstös földibagoly</t>
  </si>
  <si>
    <t>Euxoa birivia</t>
  </si>
  <si>
    <t>Fehérjegyű törpebagoly</t>
  </si>
  <si>
    <t>Mesotrosta signalis</t>
  </si>
  <si>
    <t>Fehérsávos földibagoly</t>
  </si>
  <si>
    <t>Euxoa hastifera</t>
  </si>
  <si>
    <t>Füstös övesbagoly</t>
  </si>
  <si>
    <t>Ephesia diversa</t>
  </si>
  <si>
    <t>Gyopár-csuklyásbagoly</t>
  </si>
  <si>
    <t>Cucullia gnaphalii</t>
  </si>
  <si>
    <t>Hamvas csuklyásbagoly</t>
  </si>
  <si>
    <t>Cucullia lucifuga</t>
  </si>
  <si>
    <t>Harangvirág-csuklyásbagoly</t>
  </si>
  <si>
    <t>Cucullia campanulae</t>
  </si>
  <si>
    <t>Hegyi törpebagoly</t>
  </si>
  <si>
    <t>Photedes captiuncula</t>
  </si>
  <si>
    <t>Kéköves bagoly</t>
  </si>
  <si>
    <t>Catocala fraxini</t>
  </si>
  <si>
    <t>Keleti földibagoly</t>
  </si>
  <si>
    <t>Euxoa distinguenda</t>
  </si>
  <si>
    <t>Keserűgyökér-nappalibagoly</t>
  </si>
  <si>
    <t>Schinia cardui</t>
  </si>
  <si>
    <t>Kökörcsinvirág-földibagoly</t>
  </si>
  <si>
    <t>Chersotis fimbriola</t>
  </si>
  <si>
    <t>Láperdei karcsúbagoly</t>
  </si>
  <si>
    <t>Polypogon gryphalis</t>
  </si>
  <si>
    <t>Lápi fűgyökérbagoly</t>
  </si>
  <si>
    <t>Amphipoea lucens</t>
  </si>
  <si>
    <t>Lápi karcsúbagoly</t>
  </si>
  <si>
    <t>Hypenodes orientalis</t>
  </si>
  <si>
    <t>Magyar gyopárbagoly</t>
  </si>
  <si>
    <t>Eublemma pannonica</t>
  </si>
  <si>
    <t>Nagyfoltú aranybagoly</t>
  </si>
  <si>
    <t>Diachrysia chryson</t>
  </si>
  <si>
    <t>Nagy tölgyfa-övesbagoly</t>
  </si>
  <si>
    <t>Astiotes dilecta</t>
  </si>
  <si>
    <t>Nemes aranybagoly</t>
  </si>
  <si>
    <t>Diachrysia zosimi</t>
  </si>
  <si>
    <t>Nyúlparéj-nappalibagoly</t>
  </si>
  <si>
    <t>Schinia cognata</t>
  </si>
  <si>
    <t>Platinabagoly</t>
  </si>
  <si>
    <t>Apamea platinea</t>
  </si>
  <si>
    <t>Pusztai földibagoly</t>
  </si>
  <si>
    <t>Parexarnis fugax</t>
  </si>
  <si>
    <t>Selymes földibagoly</t>
  </si>
  <si>
    <t>Euxoa decora</t>
  </si>
  <si>
    <t>Sisakvirág-aranybagoly</t>
  </si>
  <si>
    <t>Euchalcia variabilis</t>
  </si>
  <si>
    <t>Sötét övesbagoly</t>
  </si>
  <si>
    <t>Catocala conversa</t>
  </si>
  <si>
    <t>Szalmasárga búzabagoly</t>
  </si>
  <si>
    <t>Oria musculosa</t>
  </si>
  <si>
    <t>Szarkalábbagoly</t>
  </si>
  <si>
    <t>Periphanes delphinii</t>
  </si>
  <si>
    <t>Szegélyes földibagoly</t>
  </si>
  <si>
    <t>Dichagyris musiva</t>
  </si>
  <si>
    <t>Szélesszárnyú aranybagoly</t>
  </si>
  <si>
    <t>Polychrysia moneta</t>
  </si>
  <si>
    <t>Szigonyos földibagoly</t>
  </si>
  <si>
    <t>Dichagyris candelisequa</t>
  </si>
  <si>
    <t>Sziki ürömbagoly</t>
  </si>
  <si>
    <t>Saragossa porosa</t>
  </si>
  <si>
    <t>Szirti törpebagoly</t>
  </si>
  <si>
    <t>Apaustis rupicola</t>
  </si>
  <si>
    <t>Szürkésvörös földibagoly</t>
  </si>
  <si>
    <t>Xestia sexstrigata</t>
  </si>
  <si>
    <t>Tallós-fűgyökérbagoly</t>
  </si>
  <si>
    <t>Apamea syriaca</t>
  </si>
  <si>
    <t>Tárkonyüröm-csuklyásbagoly</t>
  </si>
  <si>
    <t>Cucullia dracunculi</t>
  </si>
  <si>
    <t>Tölgyfa-őszibagoly</t>
  </si>
  <si>
    <t>Spudaea ruticilla</t>
  </si>
  <si>
    <t>Törpeövesbagoly</t>
  </si>
  <si>
    <t>Anarta myrtilli</t>
  </si>
  <si>
    <t>Vasvirág-csuklyásbagoly</t>
  </si>
  <si>
    <t>Cucullia xeranthemi</t>
  </si>
  <si>
    <t>Vonalkás földibagoly</t>
  </si>
  <si>
    <t>Euxoa vitta</t>
  </si>
  <si>
    <t>Zörgőbagoly</t>
  </si>
  <si>
    <t>Rileyana fovea</t>
  </si>
  <si>
    <t>Európai nyelesszemű-légy</t>
  </si>
  <si>
    <t>Sphyracephala europaea</t>
  </si>
  <si>
    <t>Bársonyos poszméh</t>
  </si>
  <si>
    <t>Bombus confusus</t>
  </si>
  <si>
    <t>Bogáncsposzméh</t>
  </si>
  <si>
    <t>Bombus soroeensis</t>
  </si>
  <si>
    <t>Délvidéki poszméh</t>
  </si>
  <si>
    <t>Bombus argillaceus</t>
  </si>
  <si>
    <t>Erdei poszméh</t>
  </si>
  <si>
    <t>Bombus silvarum</t>
  </si>
  <si>
    <t>Gyapjaslepke-fürkész</t>
  </si>
  <si>
    <t>Ichneumon dispar</t>
  </si>
  <si>
    <t>Ligeti poszméh</t>
  </si>
  <si>
    <t>Bombus ruderatus</t>
  </si>
  <si>
    <t>Nagy smaragdfémdarázs</t>
  </si>
  <si>
    <t>Stilbium cyanurum</t>
  </si>
  <si>
    <t>Nagy szenderfürkész</t>
  </si>
  <si>
    <t>Protichneumon pisarius</t>
  </si>
  <si>
    <t>Óriás-fenyőfürkész</t>
  </si>
  <si>
    <t>Rhyssa persuasoria</t>
  </si>
  <si>
    <t>Óriásposzméh</t>
  </si>
  <si>
    <t>Bombus fragrans</t>
  </si>
  <si>
    <t>Óriás-tőrösdarázs</t>
  </si>
  <si>
    <t>Megascolia maculata</t>
  </si>
  <si>
    <t>Pompás fémdarázs</t>
  </si>
  <si>
    <t>Parnopes grandior</t>
  </si>
  <si>
    <t>Pompás útonállódarázs</t>
  </si>
  <si>
    <t>Batazonellus lacerticidus</t>
  </si>
  <si>
    <t>Ritka gatyásméh</t>
  </si>
  <si>
    <t>Dasypoda mixta</t>
  </si>
  <si>
    <t>Ritka poszméh</t>
  </si>
  <si>
    <t>Bombus paradoxus</t>
  </si>
  <si>
    <t>Rozsdássárga poszméh</t>
  </si>
  <si>
    <t>Bombus laesus</t>
  </si>
  <si>
    <t>Rövidszőrű poszméh</t>
  </si>
  <si>
    <t>Bombus subterraneus</t>
  </si>
  <si>
    <t>Sárga poszméh</t>
  </si>
  <si>
    <t>Bombus muscorum</t>
  </si>
  <si>
    <t>Szöcskeölő darázs</t>
  </si>
  <si>
    <t>Sphex rufocinctus</t>
  </si>
  <si>
    <t>Változékony poszméh</t>
  </si>
  <si>
    <t>Bombus humilis</t>
  </si>
  <si>
    <t>Vörhenyes poszméh</t>
  </si>
  <si>
    <t>Bombus pomorum</t>
  </si>
  <si>
    <t>Állasküsz</t>
  </si>
  <si>
    <t>Chalcalburnus chalcoides</t>
  </si>
  <si>
    <t>Botos kölönte</t>
  </si>
  <si>
    <t>Cottus gobio</t>
  </si>
  <si>
    <t>Cifra kölönte</t>
  </si>
  <si>
    <t>Cottus poecilopus</t>
  </si>
  <si>
    <t>Dunai nagyhering</t>
  </si>
  <si>
    <t>Caspialosa kessleri</t>
  </si>
  <si>
    <t>Felpillantó küllő</t>
  </si>
  <si>
    <t>Gobio uranoscopus</t>
  </si>
  <si>
    <t>Fenékjáró küllő</t>
  </si>
  <si>
    <t>Gobio gobio</t>
  </si>
  <si>
    <t>Fürge cselle</t>
  </si>
  <si>
    <t>Phoxinus phoxinus</t>
  </si>
  <si>
    <t>Gyöngyös koncér</t>
  </si>
  <si>
    <t>Rutilus frisii</t>
  </si>
  <si>
    <t>Halványfoltú küllő</t>
  </si>
  <si>
    <t>Gobio albipinnatus</t>
  </si>
  <si>
    <t>Homoki küllő</t>
  </si>
  <si>
    <t>Gobio kessleri</t>
  </si>
  <si>
    <t>Kövicsík</t>
  </si>
  <si>
    <t>Noemacheilus barbatulus</t>
  </si>
  <si>
    <t>Kurta baing</t>
  </si>
  <si>
    <t>Leucaspius delineatus</t>
  </si>
  <si>
    <t>Leánykoncér</t>
  </si>
  <si>
    <t>Rutilus pigus</t>
  </si>
  <si>
    <t>Pénzes pér</t>
  </si>
  <si>
    <t>Thymallus thymallus</t>
  </si>
  <si>
    <t>Réticsík</t>
  </si>
  <si>
    <t>Misgurnus fossilis</t>
  </si>
  <si>
    <t>Selymes durbincs</t>
  </si>
  <si>
    <t>Gymnocephalus schraetzer</t>
  </si>
  <si>
    <t>Sima tok</t>
  </si>
  <si>
    <t>Acipenser nudiventris</t>
  </si>
  <si>
    <t>Sőregtok</t>
  </si>
  <si>
    <t>Acipenser stellatus</t>
  </si>
  <si>
    <t>Sujtásos küsz</t>
  </si>
  <si>
    <t>Alburnoides bipunctatus</t>
  </si>
  <si>
    <t>Széles durbincs</t>
  </si>
  <si>
    <t>Gymnocephalus baloni</t>
  </si>
  <si>
    <t>Szivárványos ökle</t>
  </si>
  <si>
    <t>Rhodeus sericeus</t>
  </si>
  <si>
    <t>Törpecsík</t>
  </si>
  <si>
    <t>Sabanejewia aurata</t>
  </si>
  <si>
    <t>Vágócsík</t>
  </si>
  <si>
    <t>Cobitis taenia</t>
  </si>
  <si>
    <t>Vágótok</t>
  </si>
  <si>
    <t>Acipenser gueldenstaedti</t>
  </si>
  <si>
    <t>Vaskos csabak</t>
  </si>
  <si>
    <t>Leuciscus souffia</t>
  </si>
  <si>
    <t>Viza</t>
  </si>
  <si>
    <t>Huso huso</t>
  </si>
  <si>
    <t>Barna ásóbéka</t>
  </si>
  <si>
    <t>Pelobates fuscus</t>
  </si>
  <si>
    <t>Barna varangy</t>
  </si>
  <si>
    <t>Bufo bufo</t>
  </si>
  <si>
    <t>Erdei béka</t>
  </si>
  <si>
    <t>Rana dalmatina</t>
  </si>
  <si>
    <t>Gyepi béka</t>
  </si>
  <si>
    <t>Rana temporaria</t>
  </si>
  <si>
    <t>Kacagó béka</t>
  </si>
  <si>
    <t>Rana ridibunda</t>
  </si>
  <si>
    <t>Kecskebéka</t>
  </si>
  <si>
    <t>Rana esculenta</t>
  </si>
  <si>
    <t>Kis tavibéka</t>
  </si>
  <si>
    <t>Rana lessonae</t>
  </si>
  <si>
    <t>Levelibéka</t>
  </si>
  <si>
    <t>Hyla arborea</t>
  </si>
  <si>
    <t>Mocsári béka</t>
  </si>
  <si>
    <t>Rana arvalis</t>
  </si>
  <si>
    <t>Sárgahasú unka</t>
  </si>
  <si>
    <t>Bombina variegata</t>
  </si>
  <si>
    <t>Vöröshasú unka</t>
  </si>
  <si>
    <t>Bombina bombina</t>
  </si>
  <si>
    <t>Zöld varangy</t>
  </si>
  <si>
    <t>Bufo viridis</t>
  </si>
  <si>
    <t>Alpesi gőte</t>
  </si>
  <si>
    <t>Triturus alpestris</t>
  </si>
  <si>
    <t>Alpesi tarajosgőte</t>
  </si>
  <si>
    <t>Triturus carnifex</t>
  </si>
  <si>
    <t>Dunai tarajosgőte</t>
  </si>
  <si>
    <t>Triturus dobrogicus</t>
  </si>
  <si>
    <t>Foltos szalamandra</t>
  </si>
  <si>
    <t>Salamandra salamandra</t>
  </si>
  <si>
    <t>Pettyes gőte</t>
  </si>
  <si>
    <t>Triturus vulgaris</t>
  </si>
  <si>
    <t>Tarajos gőte</t>
  </si>
  <si>
    <t>Triturus cristatus</t>
  </si>
  <si>
    <t>Elevenszülő gyík</t>
  </si>
  <si>
    <t>Zootoca vivipara</t>
  </si>
  <si>
    <t>Fali gyík</t>
  </si>
  <si>
    <t>Podarcis muralis</t>
  </si>
  <si>
    <t>Fürge gyík</t>
  </si>
  <si>
    <t>Lacerta agilis</t>
  </si>
  <si>
    <t>Homoki gyík</t>
  </si>
  <si>
    <t>Podarcis taurica</t>
  </si>
  <si>
    <t>Lábatlan gyík</t>
  </si>
  <si>
    <t>Anguis fragilis</t>
  </si>
  <si>
    <t>Zöld gyík</t>
  </si>
  <si>
    <t>Lacerta viridis</t>
  </si>
  <si>
    <t>Erdei sikló</t>
  </si>
  <si>
    <t>Elaphe longissima</t>
  </si>
  <si>
    <t>Keresztes vipera</t>
  </si>
  <si>
    <t>Vipera berus</t>
  </si>
  <si>
    <t>Kockás sikló</t>
  </si>
  <si>
    <t>Natrix tessellata</t>
  </si>
  <si>
    <t>Rézsikló</t>
  </si>
  <si>
    <t>Coronella austriaca</t>
  </si>
  <si>
    <t>Vízisikló</t>
  </si>
  <si>
    <t>Natrix natrix</t>
  </si>
  <si>
    <t>Mocsári teknős</t>
  </si>
  <si>
    <t>Emys orbicularis</t>
  </si>
  <si>
    <t>Alka</t>
  </si>
  <si>
    <t>Alca torda</t>
  </si>
  <si>
    <t>Apácahantmadár</t>
  </si>
  <si>
    <t>Oenanthe pleschanka</t>
  </si>
  <si>
    <t>Apácalúd</t>
  </si>
  <si>
    <t>Branta leucopsis</t>
  </si>
  <si>
    <t>Apró partfutó</t>
  </si>
  <si>
    <t>Calidris minuta</t>
  </si>
  <si>
    <t>Aranylile</t>
  </si>
  <si>
    <t>Pluvialis apricaria</t>
  </si>
  <si>
    <t>Ázsiai pettyeslile</t>
  </si>
  <si>
    <t>Pluvialis fulva</t>
  </si>
  <si>
    <t>Bajszos sármány</t>
  </si>
  <si>
    <t>Emberiza cia</t>
  </si>
  <si>
    <t>Balkáni fakopáncs</t>
  </si>
  <si>
    <t>Dendrocopos syriacus</t>
  </si>
  <si>
    <t>Barátcinege</t>
  </si>
  <si>
    <t>Parus palustris</t>
  </si>
  <si>
    <t>Barátposzáta</t>
  </si>
  <si>
    <t>Sylvia atricapilla</t>
  </si>
  <si>
    <t>Barátréce</t>
  </si>
  <si>
    <t>Aythya ferina</t>
  </si>
  <si>
    <t>Barázdabillegető</t>
  </si>
  <si>
    <t>Motacilla alba</t>
  </si>
  <si>
    <t>Barkóscinege</t>
  </si>
  <si>
    <t>Panurus biarmicus</t>
  </si>
  <si>
    <t>Barna rétihéja</t>
  </si>
  <si>
    <t>Circus aeruginosus</t>
  </si>
  <si>
    <t>Barna zsezse</t>
  </si>
  <si>
    <t>Carduelis cabaret</t>
  </si>
  <si>
    <t>Barnahasú pusztaityúk</t>
  </si>
  <si>
    <t>Pterocles exustus</t>
  </si>
  <si>
    <t>Berki poszáta</t>
  </si>
  <si>
    <t>Cettia cetti</t>
  </si>
  <si>
    <t>Berki tücsökmadár</t>
  </si>
  <si>
    <t>Locustella fluviatilis</t>
  </si>
  <si>
    <t>Bíbic</t>
  </si>
  <si>
    <t>Vanellus vanellus</t>
  </si>
  <si>
    <t>Billegetőcankó</t>
  </si>
  <si>
    <t>Actitis hypoleucos</t>
  </si>
  <si>
    <t>Bonaparte-partfutó</t>
  </si>
  <si>
    <t>Calidris fuscicollis</t>
  </si>
  <si>
    <t>Bonelli-füzike</t>
  </si>
  <si>
    <t>Phylloscopus bonelli</t>
  </si>
  <si>
    <t>Böjti réce</t>
  </si>
  <si>
    <t>Anas querquedula</t>
  </si>
  <si>
    <t>Búbos cinege</t>
  </si>
  <si>
    <t>Parus cristatus</t>
  </si>
  <si>
    <t>Búbos pacsirta</t>
  </si>
  <si>
    <t>Galerida cristata</t>
  </si>
  <si>
    <t>Búbos vöcsök</t>
  </si>
  <si>
    <t>Podiceps cristatus</t>
  </si>
  <si>
    <t>Búbosbanka</t>
  </si>
  <si>
    <t>Upupa epops</t>
  </si>
  <si>
    <t>Bütykös ásólúd</t>
  </si>
  <si>
    <t>Tadorna tadorna</t>
  </si>
  <si>
    <t>Cankópartfutó</t>
  </si>
  <si>
    <t>Tryngites subruficollis</t>
  </si>
  <si>
    <t>Cifra pehelyréce</t>
  </si>
  <si>
    <t>Somateria spectabilis</t>
  </si>
  <si>
    <t>Cigánycsuk</t>
  </si>
  <si>
    <t>Saxicola torquata</t>
  </si>
  <si>
    <t>Citrombillegető</t>
  </si>
  <si>
    <t>Motacilla citreola</t>
  </si>
  <si>
    <t>Citromsármány</t>
  </si>
  <si>
    <t>Emberiza citrinella</t>
  </si>
  <si>
    <t>Cserregő nádiposzáta</t>
  </si>
  <si>
    <t>Acrocephalus scirpaceus</t>
  </si>
  <si>
    <t>Csicsörke</t>
  </si>
  <si>
    <t>Serinus serinus</t>
  </si>
  <si>
    <t>Csigaforgató</t>
  </si>
  <si>
    <t>Haematopus ostralegus</t>
  </si>
  <si>
    <t>Csilpcsalpfüzike</t>
  </si>
  <si>
    <t>Phylloscopus collybita</t>
  </si>
  <si>
    <t>Csíz</t>
  </si>
  <si>
    <t>Carduelis spinus</t>
  </si>
  <si>
    <t>Csóka</t>
  </si>
  <si>
    <t>Corvus monedula</t>
  </si>
  <si>
    <t>Csonttollú</t>
  </si>
  <si>
    <t>Bombycilla garrulus</t>
  </si>
  <si>
    <t>Csuszka</t>
  </si>
  <si>
    <t>Sitta europaea</t>
  </si>
  <si>
    <t>Csüllő</t>
  </si>
  <si>
    <t>Rissa tridactyla</t>
  </si>
  <si>
    <t>Dankasirály</t>
  </si>
  <si>
    <t>Larus ridibundus</t>
  </si>
  <si>
    <t>Daru</t>
  </si>
  <si>
    <t>Grus grus</t>
  </si>
  <si>
    <t>Déli hantmadár</t>
  </si>
  <si>
    <t>Oenanthe hispanica</t>
  </si>
  <si>
    <t>Dolmányos sirály</t>
  </si>
  <si>
    <t>Larus marinus</t>
  </si>
  <si>
    <t>Egerészölyv</t>
  </si>
  <si>
    <t>Buteo buteo</t>
  </si>
  <si>
    <t>Ékfarkú halfarkas</t>
  </si>
  <si>
    <t>Stercorarius parasiticus</t>
  </si>
  <si>
    <t>Ékfarkú lile</t>
  </si>
  <si>
    <t>Charadrius vociferus</t>
  </si>
  <si>
    <t>Énekes hattyú</t>
  </si>
  <si>
    <t>Cygnus cygnus</t>
  </si>
  <si>
    <t>Énekes nádiposzáta</t>
  </si>
  <si>
    <t>Acrocephalus palustris</t>
  </si>
  <si>
    <t>Énekes rigó</t>
  </si>
  <si>
    <t>Turdus philomelos</t>
  </si>
  <si>
    <t>Erdei cankó</t>
  </si>
  <si>
    <t>Tringa ochropus</t>
  </si>
  <si>
    <t>Erdei fülesbagoly</t>
  </si>
  <si>
    <t>Asio otus</t>
  </si>
  <si>
    <t>Erdei pacsirta</t>
  </si>
  <si>
    <t>Lullula arborea</t>
  </si>
  <si>
    <t>Erdei pinty</t>
  </si>
  <si>
    <t>Fringilla coelebs</t>
  </si>
  <si>
    <t>Erdei pityer</t>
  </si>
  <si>
    <t>Anthus trivialis</t>
  </si>
  <si>
    <t>Erdei szürkebegy</t>
  </si>
  <si>
    <t>Prunella modularis</t>
  </si>
  <si>
    <t>Északi búvár</t>
  </si>
  <si>
    <t>Gavia stellata</t>
  </si>
  <si>
    <t>Ezüstlile</t>
  </si>
  <si>
    <t>Pluvialis squatarola</t>
  </si>
  <si>
    <t>Ezüstsirály</t>
  </si>
  <si>
    <t>Larus argentatus</t>
  </si>
  <si>
    <t>Fakó keselyű</t>
  </si>
  <si>
    <t>Gyps fulvus</t>
  </si>
  <si>
    <t>Fecskesirály</t>
  </si>
  <si>
    <t>Larus sabini</t>
  </si>
  <si>
    <t>Fehérfarkú lilebíbic</t>
  </si>
  <si>
    <t>Chettusia leucura</t>
  </si>
  <si>
    <t>Fekete harkály</t>
  </si>
  <si>
    <t>Dryocopus martius</t>
  </si>
  <si>
    <t>Fekete réce</t>
  </si>
  <si>
    <t>Melanitta nigra</t>
  </si>
  <si>
    <t>Fekete rigó</t>
  </si>
  <si>
    <t>Turdus merula</t>
  </si>
  <si>
    <t>Feketenyakú vöcsök</t>
  </si>
  <si>
    <t>Podiceps nigrcollis</t>
  </si>
  <si>
    <t>Fenyérfutó</t>
  </si>
  <si>
    <t>Calidris alba</t>
  </si>
  <si>
    <t>Fenyőpinty</t>
  </si>
  <si>
    <t>Fringilla montifringilla</t>
  </si>
  <si>
    <t>Fenyőrigó</t>
  </si>
  <si>
    <t>Turdus pilaris</t>
  </si>
  <si>
    <t>Fenyősármány</t>
  </si>
  <si>
    <t>Emberiza leucocephalos</t>
  </si>
  <si>
    <t>Fenyőszajkó</t>
  </si>
  <si>
    <t>Nucifraga caryocatactes</t>
  </si>
  <si>
    <t>Fenyvescinege</t>
  </si>
  <si>
    <t>Parus ater</t>
  </si>
  <si>
    <t>Fitiszfüzike</t>
  </si>
  <si>
    <t>Phylloscopus trochilus</t>
  </si>
  <si>
    <t>Foltos nádiposzáta</t>
  </si>
  <si>
    <t>Acrocephalus schoenobaenus</t>
  </si>
  <si>
    <t>Függőcinege</t>
  </si>
  <si>
    <t>Remiz pendulinus</t>
  </si>
  <si>
    <t>Fülemüle</t>
  </si>
  <si>
    <t>Luscinia megarhynchos</t>
  </si>
  <si>
    <t>Fülemülesitke</t>
  </si>
  <si>
    <t>Acrocephalus melanopogon</t>
  </si>
  <si>
    <t>Füles vöcsök</t>
  </si>
  <si>
    <t>Podiceps auritus</t>
  </si>
  <si>
    <t>Füleskuvik</t>
  </si>
  <si>
    <t>Otus scops</t>
  </si>
  <si>
    <t>Fürj</t>
  </si>
  <si>
    <t>Coturnix coturnix</t>
  </si>
  <si>
    <t>Füsti fecske</t>
  </si>
  <si>
    <t>Hirundo rustica</t>
  </si>
  <si>
    <t>Füstös cankó</t>
  </si>
  <si>
    <t>Tringa erythropus</t>
  </si>
  <si>
    <t>Füstös réce</t>
  </si>
  <si>
    <t>Melanitta fusca</t>
  </si>
  <si>
    <t>Fütyülő réce</t>
  </si>
  <si>
    <t>Anas penelope</t>
  </si>
  <si>
    <t>Gatyás ölyv</t>
  </si>
  <si>
    <t>Buteo lagopus</t>
  </si>
  <si>
    <t>Gatyáskuvik</t>
  </si>
  <si>
    <t>Aegolius funereus</t>
  </si>
  <si>
    <t>Guvat</t>
  </si>
  <si>
    <t>Rallus aquaticus</t>
  </si>
  <si>
    <t>Gyűrűscsőrű sirály</t>
  </si>
  <si>
    <t>Larus delawarensis</t>
  </si>
  <si>
    <t>Hajnalmadár</t>
  </si>
  <si>
    <t>Tichodroma muraria</t>
  </si>
  <si>
    <t>Halászsirály</t>
  </si>
  <si>
    <t>Larus ichthyaetus</t>
  </si>
  <si>
    <t>Halvány geze</t>
  </si>
  <si>
    <t>Hippolais pallida</t>
  </si>
  <si>
    <t>Halvány sarlósfecske</t>
  </si>
  <si>
    <t>Apus pallidus</t>
  </si>
  <si>
    <t>Hamvas küllő</t>
  </si>
  <si>
    <t>Picus canus</t>
  </si>
  <si>
    <t>Hantmadár</t>
  </si>
  <si>
    <t>Oenanthe oenanthe</t>
  </si>
  <si>
    <t>Havasi csóka</t>
  </si>
  <si>
    <t>Pyrrhocorax graculus</t>
  </si>
  <si>
    <t>Havasi fülespacsirta</t>
  </si>
  <si>
    <t>Eremophila alpestris</t>
  </si>
  <si>
    <t>Havasi lile</t>
  </si>
  <si>
    <t>Charadrius morinellus</t>
  </si>
  <si>
    <t>Havasi partfutó</t>
  </si>
  <si>
    <t>Calidris alpina</t>
  </si>
  <si>
    <t>Havasi pityer</t>
  </si>
  <si>
    <t>Anthus spinoletta</t>
  </si>
  <si>
    <t>Havasi sarlósfecske</t>
  </si>
  <si>
    <t>Apus melba</t>
  </si>
  <si>
    <t>Havasi szürkebegy</t>
  </si>
  <si>
    <t>Prunella collaris</t>
  </si>
  <si>
    <t>Havasi varjú</t>
  </si>
  <si>
    <t>Pyrrhocorax pyrrhocorax</t>
  </si>
  <si>
    <t>Havasipinty</t>
  </si>
  <si>
    <t>Montifringilla nivalis</t>
  </si>
  <si>
    <t>Házi rozsdafarkú</t>
  </si>
  <si>
    <t>Phoenicurus ochruros</t>
  </si>
  <si>
    <t>Hegyi billegető</t>
  </si>
  <si>
    <t>Motacilla cinerea</t>
  </si>
  <si>
    <t>Hegyi fakusz</t>
  </si>
  <si>
    <t>Certhia familiaris</t>
  </si>
  <si>
    <t>Hegyi réce</t>
  </si>
  <si>
    <t>Aythya marila</t>
  </si>
  <si>
    <t>Héja</t>
  </si>
  <si>
    <t>Accipiter gentilis</t>
  </si>
  <si>
    <t>Heringsirály</t>
  </si>
  <si>
    <t>Larus fuscus</t>
  </si>
  <si>
    <t>Holló</t>
  </si>
  <si>
    <t>Corvus corax</t>
  </si>
  <si>
    <t>Hósármány</t>
  </si>
  <si>
    <t>Plectrophenax nivalis</t>
  </si>
  <si>
    <t>Hosszúcsőrű cankógoda</t>
  </si>
  <si>
    <t>Limnodromus scolopaceus</t>
  </si>
  <si>
    <t>Indiai lúd</t>
  </si>
  <si>
    <t>Anser indicus</t>
  </si>
  <si>
    <t>Jeges búvár</t>
  </si>
  <si>
    <t>Gavia immer</t>
  </si>
  <si>
    <t>Jeges sirály</t>
  </si>
  <si>
    <t>Larus hyperboreus</t>
  </si>
  <si>
    <t>Jegesréce</t>
  </si>
  <si>
    <t>Clangula hyemalis</t>
  </si>
  <si>
    <t>Jégmadár</t>
  </si>
  <si>
    <t>Alcedo atthis</t>
  </si>
  <si>
    <t>Kabasólyom</t>
  </si>
  <si>
    <t>Falco subbuteo</t>
  </si>
  <si>
    <t>Kacagócsér</t>
  </si>
  <si>
    <t>Gelochelidon nilotica</t>
  </si>
  <si>
    <t>Kakukk</t>
  </si>
  <si>
    <t>Cuculus canorus</t>
  </si>
  <si>
    <t>Kalandrapacsirta</t>
  </si>
  <si>
    <t>Melanocorypha calandra</t>
  </si>
  <si>
    <t>Kanalas réce</t>
  </si>
  <si>
    <t>Anas clypeata</t>
  </si>
  <si>
    <t>Karmazsinpirók</t>
  </si>
  <si>
    <t>Carpodacus erythrinus</t>
  </si>
  <si>
    <t>Karolinai csörgőréce</t>
  </si>
  <si>
    <t>Anas carolinensis</t>
  </si>
  <si>
    <t>Karvaly</t>
  </si>
  <si>
    <t>Accipiter nisus</t>
  </si>
  <si>
    <t>Karvalybagoly</t>
  </si>
  <si>
    <t>Surnia ulula</t>
  </si>
  <si>
    <t>Karvalyposzáta</t>
  </si>
  <si>
    <t>Sylvia nisoria</t>
  </si>
  <si>
    <t>Kék cinege</t>
  </si>
  <si>
    <t>Parus caeruleus</t>
  </si>
  <si>
    <t>Kék fú</t>
  </si>
  <si>
    <t>Porphyrio porphyrio</t>
  </si>
  <si>
    <t>Kék galamb</t>
  </si>
  <si>
    <t>Columba oenas</t>
  </si>
  <si>
    <t>Kékbegy</t>
  </si>
  <si>
    <t>Luscinia svecica</t>
  </si>
  <si>
    <t>Kékes rétihéja</t>
  </si>
  <si>
    <t>Circus cyaneus</t>
  </si>
  <si>
    <t>Keleti gerle</t>
  </si>
  <si>
    <t>Streptopelia orientalis</t>
  </si>
  <si>
    <t>Kenderike</t>
  </si>
  <si>
    <t>Carduelis cannabina</t>
  </si>
  <si>
    <t>Kendermagos réce</t>
  </si>
  <si>
    <t>Anas strepera</t>
  </si>
  <si>
    <t>Kenti csér</t>
  </si>
  <si>
    <t>Sterna sandvicensis</t>
  </si>
  <si>
    <t>Keresztcsőrű</t>
  </si>
  <si>
    <t>Loxia curvirostra</t>
  </si>
  <si>
    <t>Kerti geze</t>
  </si>
  <si>
    <t>Hippolais icterina</t>
  </si>
  <si>
    <t>Kerti poszáta</t>
  </si>
  <si>
    <t>Sylvia borin</t>
  </si>
  <si>
    <t>Kerti rozsdafarkú</t>
  </si>
  <si>
    <t>Phoenicurus phoenicurus</t>
  </si>
  <si>
    <t>Kínai üstökösgém</t>
  </si>
  <si>
    <t>Ardeola bacchus</t>
  </si>
  <si>
    <t>Királyfüzike</t>
  </si>
  <si>
    <t>Phylloscopus proregulus</t>
  </si>
  <si>
    <t>Kis bukó</t>
  </si>
  <si>
    <t>Mergus albellus</t>
  </si>
  <si>
    <t>Kis fakopáncs</t>
  </si>
  <si>
    <t>Dendrocopos minor</t>
  </si>
  <si>
    <t>Kis goda</t>
  </si>
  <si>
    <t>Limosa lapponica</t>
  </si>
  <si>
    <t>Kis hattyú</t>
  </si>
  <si>
    <t>Cygnus columbianus</t>
  </si>
  <si>
    <t>Kis légykapó</t>
  </si>
  <si>
    <t>Ficedula parva</t>
  </si>
  <si>
    <t>Kis lile</t>
  </si>
  <si>
    <t>Charadrius dubius</t>
  </si>
  <si>
    <t>Kis őrgébics</t>
  </si>
  <si>
    <t>Lanius minor</t>
  </si>
  <si>
    <t>Kis póling</t>
  </si>
  <si>
    <t>Numenius phaeopus</t>
  </si>
  <si>
    <t>Kis poszáta</t>
  </si>
  <si>
    <t>Sylvia curruca</t>
  </si>
  <si>
    <t>Kis sárszalonka</t>
  </si>
  <si>
    <t>Lymnocryptes minimus</t>
  </si>
  <si>
    <t>Kis sirály</t>
  </si>
  <si>
    <t>Larus minutus</t>
  </si>
  <si>
    <t>Kis sólyom</t>
  </si>
  <si>
    <t>Falco columbarius</t>
  </si>
  <si>
    <t>Kis vízicsibe</t>
  </si>
  <si>
    <t>Porzana parva</t>
  </si>
  <si>
    <t>Kis vöcsök</t>
  </si>
  <si>
    <t>Tachybaptus ruficollis</t>
  </si>
  <si>
    <t>Kontyos réce</t>
  </si>
  <si>
    <t>Aythya fuligula</t>
  </si>
  <si>
    <t>Kormos légykapó</t>
  </si>
  <si>
    <t>Ficedula hypoleuca</t>
  </si>
  <si>
    <t>Kormos varjú</t>
  </si>
  <si>
    <t>Corvus corone corone</t>
  </si>
  <si>
    <t>Kormosfejű cinege</t>
  </si>
  <si>
    <t>Parus montanus</t>
  </si>
  <si>
    <t>Kőforgató</t>
  </si>
  <si>
    <t>Arenaria interpres</t>
  </si>
  <si>
    <t>Közép fakopáncs</t>
  </si>
  <si>
    <t>Dendrocopos medius</t>
  </si>
  <si>
    <t>Kucsmás poszáta</t>
  </si>
  <si>
    <t>Sylvia melanocephala</t>
  </si>
  <si>
    <t>Kucsmás sármány</t>
  </si>
  <si>
    <t>Emberiza melanocephala</t>
  </si>
  <si>
    <t>Küszvágó csér</t>
  </si>
  <si>
    <t>Sterna hirundo</t>
  </si>
  <si>
    <t>Laposcsőrű víztaposó</t>
  </si>
  <si>
    <t>Phalaropus fulicarius</t>
  </si>
  <si>
    <t>Lappantyú</t>
  </si>
  <si>
    <t>Caprimulgus europaeus</t>
  </si>
  <si>
    <t>Léprigó</t>
  </si>
  <si>
    <t>Turdus viscivorus</t>
  </si>
  <si>
    <t>Lócsér</t>
  </si>
  <si>
    <t>Sterna caspia</t>
  </si>
  <si>
    <t>Lunda</t>
  </si>
  <si>
    <t>Fratercula arctica</t>
  </si>
  <si>
    <t>Macskabagoly</t>
  </si>
  <si>
    <t>Strix aluco</t>
  </si>
  <si>
    <t>Meggyvágó</t>
  </si>
  <si>
    <t>Coccothraustes coccothraustes</t>
  </si>
  <si>
    <t>Mezei pacsirta</t>
  </si>
  <si>
    <t>Alauda arvensis</t>
  </si>
  <si>
    <t>Mezei poszáta</t>
  </si>
  <si>
    <t>Sylvia communis</t>
  </si>
  <si>
    <t>Mezei veréb</t>
  </si>
  <si>
    <t>Passer montanus</t>
  </si>
  <si>
    <t>Molnárfecske</t>
  </si>
  <si>
    <t>Delichon urbica</t>
  </si>
  <si>
    <t>Nádi sármány</t>
  </si>
  <si>
    <t>Emberiza schoeniclus</t>
  </si>
  <si>
    <t>Nádi tücsökmadár</t>
  </si>
  <si>
    <t>Locustella luscinioides</t>
  </si>
  <si>
    <t>Nádirigó</t>
  </si>
  <si>
    <t>Acrocephalus arundinaceus</t>
  </si>
  <si>
    <t>Nagy bukó</t>
  </si>
  <si>
    <t>Mergus merganser</t>
  </si>
  <si>
    <t>Nagy fakopáncs</t>
  </si>
  <si>
    <t>Dendrocopos major</t>
  </si>
  <si>
    <t>Nagy halfarkas</t>
  </si>
  <si>
    <t>Stercorarius skua</t>
  </si>
  <si>
    <t>Nagy őrgébics</t>
  </si>
  <si>
    <t>Lanius excubitor</t>
  </si>
  <si>
    <t>Nagy pirók</t>
  </si>
  <si>
    <t>Pinicola enucleator</t>
  </si>
  <si>
    <t>Naumann-rigó</t>
  </si>
  <si>
    <t>Turdus naumanni</t>
  </si>
  <si>
    <t>Nyaktekercs</t>
  </si>
  <si>
    <t>Jynx torquilla</t>
  </si>
  <si>
    <t>Nyári lúd</t>
  </si>
  <si>
    <t>Anser anser</t>
  </si>
  <si>
    <t>Nyílfarkú halfarkas</t>
  </si>
  <si>
    <t>Stercorarius longicaudus</t>
  </si>
  <si>
    <t>Nyílfarkú réce</t>
  </si>
  <si>
    <t>Anas acuta</t>
  </si>
  <si>
    <t>Ökörszem</t>
  </si>
  <si>
    <t>Troglodytes troglodytes</t>
  </si>
  <si>
    <t>Örvös bukó</t>
  </si>
  <si>
    <t>Mergus serratorv</t>
  </si>
  <si>
    <t>Örvös légykapó</t>
  </si>
  <si>
    <t>Ficedula albicollis</t>
  </si>
  <si>
    <t>Örvös lúd</t>
  </si>
  <si>
    <t>Branta bernicla</t>
  </si>
  <si>
    <t>Örvös rigó</t>
  </si>
  <si>
    <t>Turdus torquatus</t>
  </si>
  <si>
    <t>Őszapó</t>
  </si>
  <si>
    <t>Aegithalos caudatus</t>
  </si>
  <si>
    <t>Pajzsoscankó</t>
  </si>
  <si>
    <t>Philomachus pugnax</t>
  </si>
  <si>
    <t>Parlagi pityer</t>
  </si>
  <si>
    <t>Anthus campestris</t>
  </si>
  <si>
    <t>Pártásdaru</t>
  </si>
  <si>
    <t>Anthropoides virgo</t>
  </si>
  <si>
    <t>Parti lile</t>
  </si>
  <si>
    <t>Charadrius hiaticula</t>
  </si>
  <si>
    <t>Partifecske</t>
  </si>
  <si>
    <t>Riparia riparia</t>
  </si>
  <si>
    <t>Pásztorgém</t>
  </si>
  <si>
    <t>Bubulcus ibis</t>
  </si>
  <si>
    <t>Pásztormadár</t>
  </si>
  <si>
    <t>Sturnus roseus</t>
  </si>
  <si>
    <t>Pehelyréce</t>
  </si>
  <si>
    <t>Somateria mollissima</t>
  </si>
  <si>
    <t>Pettyes vízicsibe</t>
  </si>
  <si>
    <t>Porzana porzana</t>
  </si>
  <si>
    <t>Prérisirály</t>
  </si>
  <si>
    <t>Larus pipixcan</t>
  </si>
  <si>
    <t>Pusztai hantmadár</t>
  </si>
  <si>
    <t>Oenanthe isabellina</t>
  </si>
  <si>
    <t>Pusztai sas</t>
  </si>
  <si>
    <t>Aquila nipalensis</t>
  </si>
  <si>
    <t>Réti cankó</t>
  </si>
  <si>
    <t>Tringa glareola</t>
  </si>
  <si>
    <t>Réti pityer</t>
  </si>
  <si>
    <t>Anthus pratensis</t>
  </si>
  <si>
    <t>Réti tücsökmadár</t>
  </si>
  <si>
    <t>Locustella naevia</t>
  </si>
  <si>
    <t>Rózsás flamingó</t>
  </si>
  <si>
    <t>Phoenicopterus ruber</t>
  </si>
  <si>
    <t>Rózsás pirók</t>
  </si>
  <si>
    <t>Carpodacus roseus</t>
  </si>
  <si>
    <t>Rozsdás csuk</t>
  </si>
  <si>
    <t>Saxicola rubetra</t>
  </si>
  <si>
    <t>Rozsdás nádiposzáta</t>
  </si>
  <si>
    <t>Acrocephalus agricola</t>
  </si>
  <si>
    <t>Rozsdástorkú pityer</t>
  </si>
  <si>
    <t>Anthus cervinus</t>
  </si>
  <si>
    <t>Rövidcsőrű lúd</t>
  </si>
  <si>
    <t>Anser brachyrhynchus</t>
  </si>
  <si>
    <t>Rövidkarmú fakusz</t>
  </si>
  <si>
    <t>Certhia brachydactyla</t>
  </si>
  <si>
    <t>Sárga billegető</t>
  </si>
  <si>
    <t>Motacilla flava</t>
  </si>
  <si>
    <t>Sárgacsőrű kenderike</t>
  </si>
  <si>
    <t>Carduelis flavirostris</t>
  </si>
  <si>
    <t>Sárgafejű királyka</t>
  </si>
  <si>
    <t>Regulus regulus</t>
  </si>
  <si>
    <t>Sárgalábú cankó</t>
  </si>
  <si>
    <t>Tringa flavipes</t>
  </si>
  <si>
    <t>Sárgarigó</t>
  </si>
  <si>
    <t>Oriolus oriolus</t>
  </si>
  <si>
    <t>Sárjáró</t>
  </si>
  <si>
    <t>Limicola falcinellus</t>
  </si>
  <si>
    <t>Sarkantyús pityer</t>
  </si>
  <si>
    <t>Anthus richardi</t>
  </si>
  <si>
    <t>Sarkantyús sármány</t>
  </si>
  <si>
    <t>Calcarius lapponicus</t>
  </si>
  <si>
    <t>Sarki búvár</t>
  </si>
  <si>
    <t>Gavia arctica</t>
  </si>
  <si>
    <t>Sarki csér</t>
  </si>
  <si>
    <t>Sterna paradisaea</t>
  </si>
  <si>
    <t>Sarki lúd</t>
  </si>
  <si>
    <t>Anser caerulescens</t>
  </si>
  <si>
    <t>Sarki partfutó</t>
  </si>
  <si>
    <t>Calidris canutus</t>
  </si>
  <si>
    <t>Sarki sirály</t>
  </si>
  <si>
    <t>Larus glaucoides</t>
  </si>
  <si>
    <t>Sarlós partfutó</t>
  </si>
  <si>
    <t>Calidris ferruginea</t>
  </si>
  <si>
    <t>Sarlósfecske</t>
  </si>
  <si>
    <t>Apus apus</t>
  </si>
  <si>
    <t>Sárszalonka</t>
  </si>
  <si>
    <t>Gallinago gallinago</t>
  </si>
  <si>
    <t>Sisegő füzike</t>
  </si>
  <si>
    <t>Phylloscopus sibilatrix</t>
  </si>
  <si>
    <t>Sivatagi hantmadár</t>
  </si>
  <si>
    <t>Oenanthe deserti</t>
  </si>
  <si>
    <t>Sivatagi lile</t>
  </si>
  <si>
    <t>Charadrius leschenaultii</t>
  </si>
  <si>
    <t>Sordély</t>
  </si>
  <si>
    <t>Miliaria calandra</t>
  </si>
  <si>
    <t>Sövénysármány</t>
  </si>
  <si>
    <t>Emberiza cirlus</t>
  </si>
  <si>
    <t>Süvöltő</t>
  </si>
  <si>
    <t>Pyrrhula pyrrhula</t>
  </si>
  <si>
    <t>Szalagos keresztcsőrű</t>
  </si>
  <si>
    <t>Loxia leucoptera</t>
  </si>
  <si>
    <t>Szélesfarkú halfarkas</t>
  </si>
  <si>
    <t>Stercorarius pomarinus</t>
  </si>
  <si>
    <t>Széncinege</t>
  </si>
  <si>
    <t>Parus major</t>
  </si>
  <si>
    <t>Szerecsensirály</t>
  </si>
  <si>
    <t>Larus melanocephalus</t>
  </si>
  <si>
    <t>Szőlőrigó</t>
  </si>
  <si>
    <t>Turdus iliacus</t>
  </si>
  <si>
    <t>Szürke cankó</t>
  </si>
  <si>
    <t>Tringa nebularia</t>
  </si>
  <si>
    <t>Szürke gém</t>
  </si>
  <si>
    <t>Ardea cinerea</t>
  </si>
  <si>
    <t>Szürke légykapó</t>
  </si>
  <si>
    <t>Muscicapa striata</t>
  </si>
  <si>
    <t>Szürke zsezse</t>
  </si>
  <si>
    <t>Carduelis hornemanni</t>
  </si>
  <si>
    <t>Talpastyúk</t>
  </si>
  <si>
    <t>Syrrhaptes paradoxus</t>
  </si>
  <si>
    <t>Temminck-partfutó</t>
  </si>
  <si>
    <t>Calidris temminckii</t>
  </si>
  <si>
    <t>Tengelic</t>
  </si>
  <si>
    <t>Carduelis carduelis</t>
  </si>
  <si>
    <t>Tengeri partfutó</t>
  </si>
  <si>
    <t>Calidris maritima</t>
  </si>
  <si>
    <t>Terekcankó</t>
  </si>
  <si>
    <t>Xenus cinereus</t>
  </si>
  <si>
    <t>Törpekuvik</t>
  </si>
  <si>
    <t>Glaucidium passerinum</t>
  </si>
  <si>
    <t>Törpesármány</t>
  </si>
  <si>
    <t>Emberiza pusilla</t>
  </si>
  <si>
    <t>Tövisszúró gébics</t>
  </si>
  <si>
    <t>Lanius collurio</t>
  </si>
  <si>
    <t>Tüskés bíbic</t>
  </si>
  <si>
    <t>Hoplopterus spinosus</t>
  </si>
  <si>
    <t>Tüzesfejű királyka</t>
  </si>
  <si>
    <t>Regulus ignicapillus</t>
  </si>
  <si>
    <t>Üstökösréce</t>
  </si>
  <si>
    <t>Netta rufina</t>
  </si>
  <si>
    <t>Vadgerle</t>
  </si>
  <si>
    <t>Streptopelia turtur</t>
  </si>
  <si>
    <t>Vándorfüzike</t>
  </si>
  <si>
    <t>Phylloscopus inornatus</t>
  </si>
  <si>
    <t>Vándorpartfutó</t>
  </si>
  <si>
    <t>Calidris melanotos</t>
  </si>
  <si>
    <t>Vastagcsőrű füzike</t>
  </si>
  <si>
    <t>Phylloscopus schwarzi</t>
  </si>
  <si>
    <t>Vékonycsőrű sirály</t>
  </si>
  <si>
    <t>Larus genei</t>
  </si>
  <si>
    <t>Vékonycsőrű víztaposó</t>
  </si>
  <si>
    <t>Phalaropus lobatus</t>
  </si>
  <si>
    <t>Vetési varjú</t>
  </si>
  <si>
    <t>Corvus frugilegus</t>
  </si>
  <si>
    <t>Viharsirály</t>
  </si>
  <si>
    <t>Larus canus</t>
  </si>
  <si>
    <t>Vízityúk</t>
  </si>
  <si>
    <t>Gallinula chloropus</t>
  </si>
  <si>
    <t>Vörhenyes fecske</t>
  </si>
  <si>
    <t>Hirundo daurica</t>
  </si>
  <si>
    <t>Vörös ásólúd</t>
  </si>
  <si>
    <t>Tadorna ferruginea</t>
  </si>
  <si>
    <t>Vörös vércse</t>
  </si>
  <si>
    <t>Falco tinnunculus</t>
  </si>
  <si>
    <t>Vörösbegy</t>
  </si>
  <si>
    <t>Erithacus rubecula</t>
  </si>
  <si>
    <t>Vörösfejű gébics</t>
  </si>
  <si>
    <t>Lanius senator</t>
  </si>
  <si>
    <t>Vörösnyakú vöcsök</t>
  </si>
  <si>
    <t>Podiceps grisegena</t>
  </si>
  <si>
    <t>Zátonykócsag</t>
  </si>
  <si>
    <t>Egretta gularis</t>
  </si>
  <si>
    <t>Zöld küllő</t>
  </si>
  <si>
    <t>Picus viridis</t>
  </si>
  <si>
    <t>Zöldike</t>
  </si>
  <si>
    <t>Carduelis chloris</t>
  </si>
  <si>
    <t>Zsezse</t>
  </si>
  <si>
    <t>Carduelis flammea</t>
  </si>
  <si>
    <t>Erdei cickány</t>
  </si>
  <si>
    <t>Sorex araneus</t>
  </si>
  <si>
    <t>Havasi cickány</t>
  </si>
  <si>
    <t>Sorex alpinus</t>
  </si>
  <si>
    <t>Keleti cickány</t>
  </si>
  <si>
    <t>Crocidura suaveolens</t>
  </si>
  <si>
    <t>Keleti sün</t>
  </si>
  <si>
    <t>Erinaceus concolor</t>
  </si>
  <si>
    <t>Közönséges vízicickány</t>
  </si>
  <si>
    <t>Neomys fodiens</t>
  </si>
  <si>
    <t>Mezei cickány</t>
  </si>
  <si>
    <t>Crocidura leucodon</t>
  </si>
  <si>
    <t>Miller-vízicickány</t>
  </si>
  <si>
    <t>Neomys anomalus</t>
  </si>
  <si>
    <t>Törpecickány</t>
  </si>
  <si>
    <t>Sorex minutus</t>
  </si>
  <si>
    <t>Vakondok</t>
  </si>
  <si>
    <t>Talpa europaea</t>
  </si>
  <si>
    <t>Alpesi törpedenevér</t>
  </si>
  <si>
    <t>Hypsugo savii</t>
  </si>
  <si>
    <t>Bajuszos denevér</t>
  </si>
  <si>
    <t>Myotis mystacinus</t>
  </si>
  <si>
    <t>Barna hosszúfülű-denevér</t>
  </si>
  <si>
    <t>Plecotus auritus</t>
  </si>
  <si>
    <t>Brandt-denevér</t>
  </si>
  <si>
    <t>Myotis brandti</t>
  </si>
  <si>
    <t>Durvavitorlájú törpedenevér</t>
  </si>
  <si>
    <t>Pipistrellus nathusii</t>
  </si>
  <si>
    <t>Északi késeidenevér</t>
  </si>
  <si>
    <t>Eptesicus nilssoni</t>
  </si>
  <si>
    <t>Fehérszélű törpedenevér</t>
  </si>
  <si>
    <t>Pipistrellus kuhli</t>
  </si>
  <si>
    <t>Fehértorkú denevér</t>
  </si>
  <si>
    <t>Vespertilio murinus</t>
  </si>
  <si>
    <t>Hegyesorrú denevér</t>
  </si>
  <si>
    <t>Myotis blythi</t>
  </si>
  <si>
    <t>Horgasszőrű denevér</t>
  </si>
  <si>
    <t>Myotis nattereri</t>
  </si>
  <si>
    <t>Késeidenevér</t>
  </si>
  <si>
    <t>Eptesicus serotinus</t>
  </si>
  <si>
    <t>Kis patkósdenevér</t>
  </si>
  <si>
    <t>Rhinolophus hipposideros</t>
  </si>
  <si>
    <t>Koraidenevér</t>
  </si>
  <si>
    <t>Nyctalus noctula</t>
  </si>
  <si>
    <t>Közönséges denevér</t>
  </si>
  <si>
    <t>Myotis myotis</t>
  </si>
  <si>
    <t>Nimfadenevér</t>
  </si>
  <si>
    <t>Myotis alchatoe</t>
  </si>
  <si>
    <t>Szoprán törpedenevér</t>
  </si>
  <si>
    <t>Pipistrellus pygmaeus</t>
  </si>
  <si>
    <t>Szőröskarú koraidenevér</t>
  </si>
  <si>
    <t>Nyctalus leisleri</t>
  </si>
  <si>
    <t>Szürke hosszúfülű-denevér</t>
  </si>
  <si>
    <t>Plecotus austriacus</t>
  </si>
  <si>
    <t>Törpedenevér</t>
  </si>
  <si>
    <t>Pipistrellus pipistrellus</t>
  </si>
  <si>
    <t>Vízi denevér</t>
  </si>
  <si>
    <t>Myotis daubentoni</t>
  </si>
  <si>
    <t>Csalitjáró pocok</t>
  </si>
  <si>
    <t>Microtus agrestis</t>
  </si>
  <si>
    <t>Erdei pele</t>
  </si>
  <si>
    <t>Dryomys nitedula</t>
  </si>
  <si>
    <t>Kerti pele</t>
  </si>
  <si>
    <t>Eliomys quercinus</t>
  </si>
  <si>
    <t>Közönséges hód</t>
  </si>
  <si>
    <t>Castor fiber</t>
  </si>
  <si>
    <t>Mogyorós pele</t>
  </si>
  <si>
    <t>Muscardinus avellanarius</t>
  </si>
  <si>
    <t>Mókus</t>
  </si>
  <si>
    <t>Sciurus vulgaris</t>
  </si>
  <si>
    <t>Nagy pele</t>
  </si>
  <si>
    <t>Glis glis</t>
  </si>
  <si>
    <t>Ürge</t>
  </si>
  <si>
    <t>Spermophilus citellus</t>
  </si>
  <si>
    <t>Hermelin</t>
  </si>
  <si>
    <t>Mustela erminea</t>
  </si>
  <si>
    <t>Molnárgörény</t>
  </si>
  <si>
    <t>Mustela eversmanni</t>
  </si>
  <si>
    <t>Nyuszt</t>
  </si>
  <si>
    <t>Martes martes</t>
  </si>
  <si>
    <t>Vadmacska</t>
  </si>
  <si>
    <t>Felis silvestris</t>
  </si>
  <si>
    <t>Dobozi pikkelyescsiga</t>
  </si>
  <si>
    <t>Hygromia kovacsi</t>
  </si>
  <si>
    <t>Ritka hegyiszitakötő</t>
  </si>
  <si>
    <t>Cordulegaster heros</t>
  </si>
  <si>
    <t>Álolaszsáska</t>
  </si>
  <si>
    <t>Paracaloptenus caloptenoides</t>
  </si>
  <si>
    <t>Magyar tarsza</t>
  </si>
  <si>
    <t>Isophya costata</t>
  </si>
  <si>
    <t>Stys-tarsza</t>
  </si>
  <si>
    <t>Isophya stysii</t>
  </si>
  <si>
    <t>Beregi futrinka</t>
  </si>
  <si>
    <t>Carabus hampei</t>
  </si>
  <si>
    <t>Magyar futrinka</t>
  </si>
  <si>
    <t>Carabus hungaricus</t>
  </si>
  <si>
    <t>Zempléni futrinka</t>
  </si>
  <si>
    <t>Carabus zawadszkii</t>
  </si>
  <si>
    <t>Atracélcincér</t>
  </si>
  <si>
    <t>Pilemia tigrina</t>
  </si>
  <si>
    <t>Pusztai gyalogcincér</t>
  </si>
  <si>
    <t>Dorcadion (fulvum) cervae</t>
  </si>
  <si>
    <t>Remetebogár</t>
  </si>
  <si>
    <t>Osmoderma eremita</t>
  </si>
  <si>
    <t>Drávai tegzes</t>
  </si>
  <si>
    <t>Platyhylax frauenfeldi</t>
  </si>
  <si>
    <t>Mecseki őszitegzes</t>
  </si>
  <si>
    <t>Chaetopteryx schmidi</t>
  </si>
  <si>
    <t>Sztyeplepke</t>
  </si>
  <si>
    <t>Catopta thrips</t>
  </si>
  <si>
    <t>Budai szakállasmoly</t>
  </si>
  <si>
    <t>Glyphipterix loricatella</t>
  </si>
  <si>
    <t>Csíkos boglárka</t>
  </si>
  <si>
    <t>Polyommatus damon</t>
  </si>
  <si>
    <t>Fóti boglárka</t>
  </si>
  <si>
    <t>Plebejus sephirus</t>
  </si>
  <si>
    <t>Ezüstsávos szénalepke</t>
  </si>
  <si>
    <t>Coenonymhpa oedippus</t>
  </si>
  <si>
    <t>Anker-araszoló</t>
  </si>
  <si>
    <t>Erannis ankeraria</t>
  </si>
  <si>
    <t>Bükki hegyiaraszoló</t>
  </si>
  <si>
    <t>Enterphria cyanata</t>
  </si>
  <si>
    <t>Csüngőaraszoló</t>
  </si>
  <si>
    <t>Phyllometra culminaria</t>
  </si>
  <si>
    <t>Füstös ősziaraszoló</t>
  </si>
  <si>
    <t>Lignioptera fumidaria</t>
  </si>
  <si>
    <t>Magyar ősziaraszoló</t>
  </si>
  <si>
    <t>Chondrosoma fiduciarium</t>
  </si>
  <si>
    <t>Metelka-medvelepke</t>
  </si>
  <si>
    <t>Rhyparioides metelkanus</t>
  </si>
  <si>
    <t>Díszes csuklyásbagoly</t>
  </si>
  <si>
    <t>Cucullia formosa</t>
  </si>
  <si>
    <t>Keleti lápibagoly</t>
  </si>
  <si>
    <t>Arytrura musculus</t>
  </si>
  <si>
    <t>Magyar őszi-fésűsbagoly</t>
  </si>
  <si>
    <t>Asteroscopus syriacus</t>
  </si>
  <si>
    <t>Magyar tavaszi-fésűsbagoly</t>
  </si>
  <si>
    <t>Dioszeghyana schmidtii</t>
  </si>
  <si>
    <t>Nagy szikibagoly</t>
  </si>
  <si>
    <t>Gortyna borelii</t>
  </si>
  <si>
    <t>Nagyfoltú bagoly</t>
  </si>
  <si>
    <t>Oxytrypia orbiculosa</t>
  </si>
  <si>
    <t>Vértesi csuklyásbagoly</t>
  </si>
  <si>
    <t>Cucullia mixta</t>
  </si>
  <si>
    <t>Villányi télibagoly</t>
  </si>
  <si>
    <t>Polymixis rufocincta</t>
  </si>
  <si>
    <t>Dunai ingola</t>
  </si>
  <si>
    <t>Eudontomyzon mariae</t>
  </si>
  <si>
    <t>Tiszai ingola</t>
  </si>
  <si>
    <t>Eudontomyzon danfordi</t>
  </si>
  <si>
    <t>Dunai galóca</t>
  </si>
  <si>
    <t>Hucho hucho</t>
  </si>
  <si>
    <t>Lápi póc</t>
  </si>
  <si>
    <t>Umbra krameri</t>
  </si>
  <si>
    <t>Magyar bucó</t>
  </si>
  <si>
    <t>Zingel zingel</t>
  </si>
  <si>
    <t>Német bucó</t>
  </si>
  <si>
    <t>Zingel streber</t>
  </si>
  <si>
    <t>Petényi-márna (Magyar márna)</t>
  </si>
  <si>
    <t>Barbus meridionalis (peloponnesius)</t>
  </si>
  <si>
    <t>Pannon gyík (Magyar gyík)</t>
  </si>
  <si>
    <t>Ablepharus kitaibelii</t>
  </si>
  <si>
    <t>Haragos sikló</t>
  </si>
  <si>
    <t>Coluber caspius</t>
  </si>
  <si>
    <t>Parlagi vipera</t>
  </si>
  <si>
    <t>Vipera ursinii</t>
  </si>
  <si>
    <t>Bakcsó</t>
  </si>
  <si>
    <t>Nycticorax nycticorax</t>
  </si>
  <si>
    <t>Barátkeselyű</t>
  </si>
  <si>
    <t>Aegypius monachus</t>
  </si>
  <si>
    <t>Barna kánya</t>
  </si>
  <si>
    <t>Milvus migrans</t>
  </si>
  <si>
    <t>Batla</t>
  </si>
  <si>
    <t>Plegadis falcinellus</t>
  </si>
  <si>
    <t>Békászó sas</t>
  </si>
  <si>
    <t>Aquila pomarina</t>
  </si>
  <si>
    <t>Borzas gödény</t>
  </si>
  <si>
    <t>Pelecanus crispus</t>
  </si>
  <si>
    <t>Bölömbika</t>
  </si>
  <si>
    <t>Botaurus stellaris</t>
  </si>
  <si>
    <t>Cigányréce</t>
  </si>
  <si>
    <t>Aythya nyroca</t>
  </si>
  <si>
    <t>Császármadár</t>
  </si>
  <si>
    <t>Bonasa bonasia</t>
  </si>
  <si>
    <t>Csíkosfejű nádiposzáta</t>
  </si>
  <si>
    <t>Acrocephalus paludicola</t>
  </si>
  <si>
    <t>Darázsölyv</t>
  </si>
  <si>
    <t>Pernis apivorus</t>
  </si>
  <si>
    <t>Dögkeselyű</t>
  </si>
  <si>
    <t>Neophron percnopterus</t>
  </si>
  <si>
    <t>Eleonóra-sólyom</t>
  </si>
  <si>
    <t>Falco eleonorae</t>
  </si>
  <si>
    <t>Északi sólyom (Vadászsólyom)</t>
  </si>
  <si>
    <t>Falco rusticolus</t>
  </si>
  <si>
    <t>Fakó rétihéja</t>
  </si>
  <si>
    <t>Circus macrourus</t>
  </si>
  <si>
    <t>Fattyúszerkő</t>
  </si>
  <si>
    <t>Chlidonias hybridus</t>
  </si>
  <si>
    <t>Fehér gólya</t>
  </si>
  <si>
    <t>Ciconia ciconia</t>
  </si>
  <si>
    <t>Fehérhátú fakopáncs</t>
  </si>
  <si>
    <t>Dendrocopos leucotos</t>
  </si>
  <si>
    <t>Fehérkarmú vércse</t>
  </si>
  <si>
    <t>Falco naumanni</t>
  </si>
  <si>
    <t>Fehérszárnyú szerkő</t>
  </si>
  <si>
    <t>Chlidonias leucopterus</t>
  </si>
  <si>
    <t>Fekete gólya</t>
  </si>
  <si>
    <t>Ciconia nigra</t>
  </si>
  <si>
    <t>Fekete sas</t>
  </si>
  <si>
    <t>Aquila clanga</t>
  </si>
  <si>
    <t>Feketeszárnyú székicsér</t>
  </si>
  <si>
    <t>Glareola nordmanni</t>
  </si>
  <si>
    <t>Feldegg-sólyom</t>
  </si>
  <si>
    <t>Falco biarmicus</t>
  </si>
  <si>
    <t>Gólyatöcs</t>
  </si>
  <si>
    <t>Himantopus himantopus</t>
  </si>
  <si>
    <t>Gulipán</t>
  </si>
  <si>
    <t>Recurvirostra avosetta</t>
  </si>
  <si>
    <t>Gyöngybagoly</t>
  </si>
  <si>
    <t>Tyto alba</t>
  </si>
  <si>
    <t>Gyurgyalag</t>
  </si>
  <si>
    <t>Merops apiaster</t>
  </si>
  <si>
    <t>Halászsas</t>
  </si>
  <si>
    <t>Pandion haliaetus</t>
  </si>
  <si>
    <t>Hamvas rétihéja</t>
  </si>
  <si>
    <t>Circus pygargus</t>
  </si>
  <si>
    <t>Haris</t>
  </si>
  <si>
    <t>Crex crex</t>
  </si>
  <si>
    <t>Héjasas</t>
  </si>
  <si>
    <t>Hieraaetus fasciatus</t>
  </si>
  <si>
    <t>Hóbagoly</t>
  </si>
  <si>
    <t>Nyctea scandiaca</t>
  </si>
  <si>
    <t>Kanalasgém</t>
  </si>
  <si>
    <t>Platalea leucorodia</t>
  </si>
  <si>
    <t>Kék vércse</t>
  </si>
  <si>
    <t>Falco vespertinus</t>
  </si>
  <si>
    <t>Kékcsőrű réce</t>
  </si>
  <si>
    <t>Oxyura leucocephala</t>
  </si>
  <si>
    <t>Kerecsensólyom</t>
  </si>
  <si>
    <t>Falco cherrug</t>
  </si>
  <si>
    <t>Kerti sármány</t>
  </si>
  <si>
    <t>Emberiza hortulana</t>
  </si>
  <si>
    <t>Kígyászölyv</t>
  </si>
  <si>
    <t>Circaetus gallicus</t>
  </si>
  <si>
    <t>Kis csér</t>
  </si>
  <si>
    <t>Sterna albifrons</t>
  </si>
  <si>
    <t>Kis héja</t>
  </si>
  <si>
    <t>Accipiter brevipes</t>
  </si>
  <si>
    <t>Kis kárókatona</t>
  </si>
  <si>
    <t>Phalacrocorax pygmeus</t>
  </si>
  <si>
    <t>Kis kócsag</t>
  </si>
  <si>
    <t>Egretta garzetta</t>
  </si>
  <si>
    <t>Kis lilik</t>
  </si>
  <si>
    <t>Anser erythropus</t>
  </si>
  <si>
    <t>Kormos szerkő</t>
  </si>
  <si>
    <t>Chlidonias niger</t>
  </si>
  <si>
    <t>Kövirigó</t>
  </si>
  <si>
    <t>Monticola saxatilis</t>
  </si>
  <si>
    <t>Kuvik</t>
  </si>
  <si>
    <t>Athene noctua</t>
  </si>
  <si>
    <t>Lilebíbic</t>
  </si>
  <si>
    <t>Chettusia gregaria</t>
  </si>
  <si>
    <t>Márványos réce</t>
  </si>
  <si>
    <t>Marmaronetta angustirostris</t>
  </si>
  <si>
    <t>Nagy fülemüle</t>
  </si>
  <si>
    <t>Luscinia luscinia</t>
  </si>
  <si>
    <t>Nagy goda</t>
  </si>
  <si>
    <t>Limosa limosa</t>
  </si>
  <si>
    <t>Nagy kócsag</t>
  </si>
  <si>
    <t>Egretta alba</t>
  </si>
  <si>
    <t>Nagy póling</t>
  </si>
  <si>
    <t>Numenius arquata</t>
  </si>
  <si>
    <t>Nagy sárszalonka</t>
  </si>
  <si>
    <t>Gallinago media</t>
  </si>
  <si>
    <t>Parlagi sas</t>
  </si>
  <si>
    <t>Aquila heliaca</t>
  </si>
  <si>
    <t>Piroslábú cankó</t>
  </si>
  <si>
    <t>Tringa totanus</t>
  </si>
  <si>
    <t>Pusztai ölyv</t>
  </si>
  <si>
    <t>Buteo rufinus</t>
  </si>
  <si>
    <t>Réti fülesbagoly</t>
  </si>
  <si>
    <t>Asio flammeus</t>
  </si>
  <si>
    <t>Rétisas</t>
  </si>
  <si>
    <t>Haliaeetus albicilla</t>
  </si>
  <si>
    <t>Reznek</t>
  </si>
  <si>
    <t>Tetrax tetrax</t>
  </si>
  <si>
    <t>Rózsás gödény</t>
  </si>
  <si>
    <t>Pelecanus onocrotalus</t>
  </si>
  <si>
    <t>Szalakóta</t>
  </si>
  <si>
    <t>Coracias garrulus</t>
  </si>
  <si>
    <t>Széki lile</t>
  </si>
  <si>
    <t>Charadrius alexandrinus</t>
  </si>
  <si>
    <t>Székicsér</t>
  </si>
  <si>
    <t>Glareola pratincola</t>
  </si>
  <si>
    <t>Szikipacsirta</t>
  </si>
  <si>
    <t>Calandrella brachydactyla</t>
  </si>
  <si>
    <t>Szirti sas</t>
  </si>
  <si>
    <t>Aquila chrysaetos</t>
  </si>
  <si>
    <t>Tavi cankó</t>
  </si>
  <si>
    <t>Tringa stagnatilis</t>
  </si>
  <si>
    <t>Törpegém</t>
  </si>
  <si>
    <t>Ixobrychus minutus</t>
  </si>
  <si>
    <t>Törpesas</t>
  </si>
  <si>
    <t>Hieraaetus pennatus</t>
  </si>
  <si>
    <t>Törpevízicsibe</t>
  </si>
  <si>
    <t>Porzana pusilla</t>
  </si>
  <si>
    <t>Túzok</t>
  </si>
  <si>
    <t>Otis tarda</t>
  </si>
  <si>
    <t>Ugartyúk</t>
  </si>
  <si>
    <t>Burhinus oedicnemus</t>
  </si>
  <si>
    <t>Uhu</t>
  </si>
  <si>
    <t>Bubo bubo</t>
  </si>
  <si>
    <t>Uráli bagoly</t>
  </si>
  <si>
    <t>Strix uralensis</t>
  </si>
  <si>
    <t>Üstökösgém</t>
  </si>
  <si>
    <t>Ardeola ralloides</t>
  </si>
  <si>
    <t>Vándorsólyom</t>
  </si>
  <si>
    <t>Falco peregrinus</t>
  </si>
  <si>
    <t>Vékonycsőrű póling</t>
  </si>
  <si>
    <t>Numenius tenuirostris</t>
  </si>
  <si>
    <t>Vízirigó</t>
  </si>
  <si>
    <t>Cinclus cinclus</t>
  </si>
  <si>
    <t>Vörös gém</t>
  </si>
  <si>
    <t>Ardea purpurea</t>
  </si>
  <si>
    <t>Vörös kánya</t>
  </si>
  <si>
    <t>Milvus milvus</t>
  </si>
  <si>
    <t>Vörösnyakú lúd</t>
  </si>
  <si>
    <t>Branta ruficollis</t>
  </si>
  <si>
    <t>Csonkafülű denevér</t>
  </si>
  <si>
    <t>Myotis emarginatus</t>
  </si>
  <si>
    <t>Hosszúszárnyú denevér</t>
  </si>
  <si>
    <t>Miniopterus schreibersi</t>
  </si>
  <si>
    <t>Kereknyergű patkósdenevér</t>
  </si>
  <si>
    <t>Rhinolophus euryale</t>
  </si>
  <si>
    <t>Nagy patkósdenevér</t>
  </si>
  <si>
    <t>Rhinolophus ferrumequinum</t>
  </si>
  <si>
    <t>Nagyfülű denevér</t>
  </si>
  <si>
    <t>Myotis bechsteini</t>
  </si>
  <si>
    <t>Óriás-koraidenevér</t>
  </si>
  <si>
    <t>Nyctalus lasiopterus</t>
  </si>
  <si>
    <t>Piszedenevér</t>
  </si>
  <si>
    <t>Barbastella barbastellus</t>
  </si>
  <si>
    <t>Tavi denevér</t>
  </si>
  <si>
    <t>Myotis dasycneme</t>
  </si>
  <si>
    <t>Csíkos szöcskeegér</t>
  </si>
  <si>
    <t>Sicista subtilis</t>
  </si>
  <si>
    <t>Északi pocok</t>
  </si>
  <si>
    <t>Microtus oeconomus</t>
  </si>
  <si>
    <t>Nyugati földikutya</t>
  </si>
  <si>
    <t>Nannospalax leucodon</t>
  </si>
  <si>
    <t>Farkas</t>
  </si>
  <si>
    <t>Canis lupus</t>
  </si>
  <si>
    <t>Hiúz</t>
  </si>
  <si>
    <t>Lynx lynx</t>
  </si>
  <si>
    <t>Vidra</t>
  </si>
  <si>
    <t>Lutra lutra</t>
  </si>
  <si>
    <t>Hány faj tartozik az L2-ben megadott kutatócsoporthoz?</t>
  </si>
  <si>
    <t>A fokozottan védett és veszélyeztetett fajok becsült összértéke €-ban kifejezve:</t>
  </si>
  <si>
    <t>Hány olyan egyed van összesen, amelynek Ft-ban kifejezett értéke meghaladja a saját fajának becsült példányszámát?</t>
  </si>
  <si>
    <t>felette</t>
  </si>
  <si>
    <t>Vid</t>
  </si>
  <si>
    <t>segédoszlop a névre kereséshez</t>
  </si>
  <si>
    <t>Becsült példányszám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</si>
</sst>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"/>
    <numFmt numFmtId="165" formatCode="#,##0.00\ &quot;Ft&quot;"/>
    <numFmt numFmtId="166" formatCode="#,##0\ [$€-1]"/>
    <numFmt numFmtId="167" formatCode="#,##0&quot; € és alatta &quot;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right"/>
    </xf>
    <xf numFmtId="167" fontId="0" fillId="0" borderId="0" xfId="0" applyNumberFormat="1" applyAlignment="1">
      <alignment horizontal="right" vertical="center" wrapText="1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" xfId="0" builtinId="0"/>
  </cellStyles>
  <dxfs count="2">
    <dxf>
      <font>
        <color rgb="FFFF000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forras2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orras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4"/>
  <sheetViews>
    <sheetView tabSelected="1" topLeftCell="B1" workbookViewId="0">
      <pane ySplit="2" topLeftCell="A3" activePane="bottomLeft" state="frozen"/>
      <selection activeCell="E1" sqref="E1"/>
      <selection pane="bottomLeft" activeCell="E3" sqref="E3"/>
    </sheetView>
  </sheetViews>
  <sheetFormatPr defaultRowHeight="15" x14ac:dyDescent="0.25"/>
  <cols>
    <col min="2" max="2" width="29" customWidth="1"/>
    <col min="3" max="3" width="34.42578125" customWidth="1"/>
    <col min="4" max="4" width="11" bestFit="1" customWidth="1"/>
    <col min="5" max="5" width="12.7109375" customWidth="1"/>
    <col min="6" max="6" width="18.7109375" customWidth="1"/>
    <col min="7" max="7" width="12.7109375" customWidth="1"/>
    <col min="8" max="8" width="12" customWidth="1"/>
    <col min="9" max="9" width="12.7109375" customWidth="1"/>
    <col min="10" max="12" width="18.7109375" customWidth="1"/>
  </cols>
  <sheetData>
    <row r="1" spans="1:13" s="8" customFormat="1" ht="60.75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2010</v>
      </c>
      <c r="F1" s="17" t="s">
        <v>4</v>
      </c>
      <c r="G1" s="17" t="s">
        <v>5</v>
      </c>
      <c r="H1" s="16" t="s">
        <v>2009</v>
      </c>
      <c r="I1" s="3" t="s">
        <v>6</v>
      </c>
      <c r="J1" s="3" t="s">
        <v>7</v>
      </c>
      <c r="K1" s="3" t="s">
        <v>8</v>
      </c>
      <c r="L1" s="3" t="s">
        <v>9</v>
      </c>
      <c r="M1" s="3"/>
    </row>
    <row r="2" spans="1:13" s="8" customFormat="1" x14ac:dyDescent="0.25">
      <c r="A2" s="17"/>
      <c r="B2" s="17"/>
      <c r="C2" s="17"/>
      <c r="D2" s="17"/>
      <c r="E2" s="17"/>
      <c r="F2" s="17"/>
      <c r="G2" s="17"/>
      <c r="H2" s="16"/>
      <c r="I2" s="9">
        <v>271.61</v>
      </c>
      <c r="J2" s="10">
        <v>100000</v>
      </c>
      <c r="K2" s="8">
        <v>750</v>
      </c>
      <c r="L2" s="8">
        <v>5</v>
      </c>
      <c r="M2" s="3"/>
    </row>
    <row r="3" spans="1:13" x14ac:dyDescent="0.25">
      <c r="A3" s="1">
        <v>553515</v>
      </c>
      <c r="B3" s="2" t="s">
        <v>10</v>
      </c>
      <c r="C3" s="2" t="s">
        <v>11</v>
      </c>
      <c r="D3" s="4">
        <v>2000</v>
      </c>
      <c r="E3" s="1">
        <v>14600</v>
      </c>
      <c r="F3" s="4">
        <f>D3*E3</f>
        <v>29200000</v>
      </c>
      <c r="G3" s="6">
        <f>F3/$I$2</f>
        <v>107507.08736791722</v>
      </c>
      <c r="H3" s="15">
        <f t="shared" ref="H3:H66" si="0">IF(ISNUMBER(SEARCH($A$1014,B3)),IF(SEARCH($A$1014,B3)=1,1,0),0)</f>
        <v>0</v>
      </c>
    </row>
    <row r="4" spans="1:13" x14ac:dyDescent="0.25">
      <c r="A4" s="1">
        <v>111137</v>
      </c>
      <c r="B4" s="2" t="s">
        <v>12</v>
      </c>
      <c r="C4" s="2" t="s">
        <v>13</v>
      </c>
      <c r="D4" s="4">
        <v>2000</v>
      </c>
      <c r="E4" s="1">
        <v>15400</v>
      </c>
      <c r="F4" s="4">
        <f t="shared" ref="F4:F67" si="1">D4*E4</f>
        <v>30800000</v>
      </c>
      <c r="G4" s="6">
        <f t="shared" ref="G4:G67" si="2">F4/$I$2</f>
        <v>113397.8866757483</v>
      </c>
      <c r="H4" s="15">
        <f t="shared" si="0"/>
        <v>0</v>
      </c>
    </row>
    <row r="5" spans="1:13" x14ac:dyDescent="0.25">
      <c r="A5" s="1">
        <v>556529</v>
      </c>
      <c r="B5" s="2" t="s">
        <v>14</v>
      </c>
      <c r="C5" s="2" t="s">
        <v>15</v>
      </c>
      <c r="D5" s="4">
        <v>10000</v>
      </c>
      <c r="E5" s="1">
        <v>12200</v>
      </c>
      <c r="F5" s="4">
        <f t="shared" si="1"/>
        <v>122000000</v>
      </c>
      <c r="G5" s="6">
        <f t="shared" si="2"/>
        <v>449173.44722211995</v>
      </c>
      <c r="H5" s="15">
        <f t="shared" si="0"/>
        <v>0</v>
      </c>
    </row>
    <row r="6" spans="1:13" x14ac:dyDescent="0.25">
      <c r="A6" s="1">
        <v>457701</v>
      </c>
      <c r="B6" s="2" t="s">
        <v>16</v>
      </c>
      <c r="C6" s="2" t="s">
        <v>17</v>
      </c>
      <c r="D6" s="4">
        <v>2000</v>
      </c>
      <c r="E6" s="1">
        <v>14000</v>
      </c>
      <c r="F6" s="4">
        <f t="shared" si="1"/>
        <v>28000000</v>
      </c>
      <c r="G6" s="6">
        <f t="shared" si="2"/>
        <v>103088.98788704391</v>
      </c>
      <c r="H6" s="15">
        <f t="shared" si="0"/>
        <v>0</v>
      </c>
    </row>
    <row r="7" spans="1:13" x14ac:dyDescent="0.25">
      <c r="A7" s="1">
        <v>588912</v>
      </c>
      <c r="B7" s="2" t="s">
        <v>18</v>
      </c>
      <c r="C7" s="2" t="s">
        <v>19</v>
      </c>
      <c r="D7" s="4">
        <v>10000</v>
      </c>
      <c r="E7" s="1">
        <v>15300</v>
      </c>
      <c r="F7" s="4">
        <f t="shared" si="1"/>
        <v>153000000</v>
      </c>
      <c r="G7" s="6">
        <f t="shared" si="2"/>
        <v>563307.68381134712</v>
      </c>
      <c r="H7" s="15">
        <f t="shared" si="0"/>
        <v>0</v>
      </c>
    </row>
    <row r="8" spans="1:13" x14ac:dyDescent="0.25">
      <c r="A8" s="1">
        <v>101833</v>
      </c>
      <c r="B8" s="2" t="s">
        <v>20</v>
      </c>
      <c r="C8" s="2" t="s">
        <v>21</v>
      </c>
      <c r="D8" s="4">
        <v>2000</v>
      </c>
      <c r="E8" s="1">
        <v>13500</v>
      </c>
      <c r="F8" s="4">
        <f t="shared" si="1"/>
        <v>27000000</v>
      </c>
      <c r="G8" s="6">
        <f t="shared" si="2"/>
        <v>99407.238319649492</v>
      </c>
      <c r="H8" s="15">
        <f t="shared" si="0"/>
        <v>0</v>
      </c>
    </row>
    <row r="9" spans="1:13" x14ac:dyDescent="0.25">
      <c r="A9" s="1">
        <v>420561</v>
      </c>
      <c r="B9" s="2" t="s">
        <v>22</v>
      </c>
      <c r="C9" s="2" t="s">
        <v>23</v>
      </c>
      <c r="D9" s="4">
        <v>2000</v>
      </c>
      <c r="E9" s="1">
        <v>13300</v>
      </c>
      <c r="F9" s="4">
        <f t="shared" si="1"/>
        <v>26600000</v>
      </c>
      <c r="G9" s="6">
        <f t="shared" si="2"/>
        <v>97934.538492691718</v>
      </c>
      <c r="H9" s="15">
        <f t="shared" si="0"/>
        <v>0</v>
      </c>
    </row>
    <row r="10" spans="1:13" x14ac:dyDescent="0.25">
      <c r="A10" s="1">
        <v>255571</v>
      </c>
      <c r="B10" s="2" t="s">
        <v>24</v>
      </c>
      <c r="C10" s="2" t="s">
        <v>25</v>
      </c>
      <c r="D10" s="4">
        <v>10000</v>
      </c>
      <c r="E10" s="1">
        <v>14600</v>
      </c>
      <c r="F10" s="4">
        <f t="shared" si="1"/>
        <v>146000000</v>
      </c>
      <c r="G10" s="6">
        <f t="shared" si="2"/>
        <v>537535.43683958612</v>
      </c>
      <c r="H10" s="15">
        <f t="shared" si="0"/>
        <v>0</v>
      </c>
    </row>
    <row r="11" spans="1:13" x14ac:dyDescent="0.25">
      <c r="A11" s="1">
        <v>130187</v>
      </c>
      <c r="B11" s="2" t="s">
        <v>26</v>
      </c>
      <c r="C11" s="2" t="s">
        <v>27</v>
      </c>
      <c r="D11" s="4">
        <v>2000</v>
      </c>
      <c r="E11" s="1">
        <v>16300</v>
      </c>
      <c r="F11" s="4">
        <f t="shared" si="1"/>
        <v>32600000</v>
      </c>
      <c r="G11" s="6">
        <f t="shared" si="2"/>
        <v>120025.03589705827</v>
      </c>
      <c r="H11" s="15">
        <f t="shared" si="0"/>
        <v>0</v>
      </c>
    </row>
    <row r="12" spans="1:13" x14ac:dyDescent="0.25">
      <c r="A12" s="1">
        <v>579015</v>
      </c>
      <c r="B12" s="2" t="s">
        <v>28</v>
      </c>
      <c r="C12" s="2" t="s">
        <v>29</v>
      </c>
      <c r="D12" s="4">
        <v>10000</v>
      </c>
      <c r="E12" s="1">
        <v>16000</v>
      </c>
      <c r="F12" s="4">
        <f t="shared" si="1"/>
        <v>160000000</v>
      </c>
      <c r="G12" s="6">
        <f t="shared" si="2"/>
        <v>589079.93078310811</v>
      </c>
      <c r="H12" s="15">
        <f t="shared" si="0"/>
        <v>0</v>
      </c>
    </row>
    <row r="13" spans="1:13" x14ac:dyDescent="0.25">
      <c r="A13" s="1">
        <v>272470</v>
      </c>
      <c r="B13" s="2" t="s">
        <v>30</v>
      </c>
      <c r="C13" s="2" t="s">
        <v>31</v>
      </c>
      <c r="D13" s="4">
        <v>10000</v>
      </c>
      <c r="E13" s="1">
        <v>14000</v>
      </c>
      <c r="F13" s="4">
        <f t="shared" si="1"/>
        <v>140000000</v>
      </c>
      <c r="G13" s="6">
        <f t="shared" si="2"/>
        <v>515444.93943521957</v>
      </c>
      <c r="H13" s="15">
        <f t="shared" si="0"/>
        <v>0</v>
      </c>
    </row>
    <row r="14" spans="1:13" x14ac:dyDescent="0.25">
      <c r="A14" s="1">
        <v>440616</v>
      </c>
      <c r="B14" s="2" t="s">
        <v>32</v>
      </c>
      <c r="C14" s="2" t="s">
        <v>33</v>
      </c>
      <c r="D14" s="4">
        <v>2000</v>
      </c>
      <c r="E14" s="1">
        <v>14500</v>
      </c>
      <c r="F14" s="4">
        <f t="shared" si="1"/>
        <v>29000000</v>
      </c>
      <c r="G14" s="6">
        <f t="shared" si="2"/>
        <v>106770.73745443835</v>
      </c>
      <c r="H14" s="15">
        <f t="shared" si="0"/>
        <v>0</v>
      </c>
    </row>
    <row r="15" spans="1:13" x14ac:dyDescent="0.25">
      <c r="A15" s="1">
        <v>453383</v>
      </c>
      <c r="B15" s="2" t="s">
        <v>34</v>
      </c>
      <c r="C15" s="2" t="s">
        <v>35</v>
      </c>
      <c r="D15" s="4">
        <v>2000</v>
      </c>
      <c r="E15" s="1">
        <v>16400</v>
      </c>
      <c r="F15" s="4">
        <f t="shared" si="1"/>
        <v>32800000</v>
      </c>
      <c r="G15" s="6">
        <f t="shared" si="2"/>
        <v>120761.38581053716</v>
      </c>
      <c r="H15" s="15">
        <f t="shared" si="0"/>
        <v>0</v>
      </c>
    </row>
    <row r="16" spans="1:13" x14ac:dyDescent="0.25">
      <c r="A16" s="1">
        <v>159292</v>
      </c>
      <c r="B16" s="2" t="s">
        <v>36</v>
      </c>
      <c r="C16" s="2" t="s">
        <v>37</v>
      </c>
      <c r="D16" s="4">
        <v>2000</v>
      </c>
      <c r="E16" s="1">
        <v>12400</v>
      </c>
      <c r="F16" s="4">
        <f t="shared" si="1"/>
        <v>24800000</v>
      </c>
      <c r="G16" s="6">
        <f t="shared" si="2"/>
        <v>91307.389271381762</v>
      </c>
      <c r="H16" s="15">
        <f t="shared" si="0"/>
        <v>0</v>
      </c>
    </row>
    <row r="17" spans="1:8" x14ac:dyDescent="0.25">
      <c r="A17" s="1">
        <v>468513</v>
      </c>
      <c r="B17" s="2" t="s">
        <v>38</v>
      </c>
      <c r="C17" s="2" t="s">
        <v>39</v>
      </c>
      <c r="D17" s="4">
        <v>2000</v>
      </c>
      <c r="E17" s="1">
        <v>13500</v>
      </c>
      <c r="F17" s="4">
        <f t="shared" si="1"/>
        <v>27000000</v>
      </c>
      <c r="G17" s="6">
        <f t="shared" si="2"/>
        <v>99407.238319649492</v>
      </c>
      <c r="H17" s="15">
        <f t="shared" si="0"/>
        <v>0</v>
      </c>
    </row>
    <row r="18" spans="1:8" x14ac:dyDescent="0.25">
      <c r="A18" s="1">
        <v>219615</v>
      </c>
      <c r="B18" s="2" t="s">
        <v>40</v>
      </c>
      <c r="C18" s="2" t="s">
        <v>41</v>
      </c>
      <c r="D18" s="4">
        <v>10000</v>
      </c>
      <c r="E18" s="1">
        <v>16400</v>
      </c>
      <c r="F18" s="4">
        <f t="shared" si="1"/>
        <v>164000000</v>
      </c>
      <c r="G18" s="6">
        <f t="shared" si="2"/>
        <v>603806.92905268585</v>
      </c>
      <c r="H18" s="15">
        <f t="shared" si="0"/>
        <v>0</v>
      </c>
    </row>
    <row r="19" spans="1:8" x14ac:dyDescent="0.25">
      <c r="A19" s="1">
        <v>102156</v>
      </c>
      <c r="B19" s="2" t="s">
        <v>42</v>
      </c>
      <c r="C19" s="2" t="s">
        <v>43</v>
      </c>
      <c r="D19" s="4">
        <v>10000</v>
      </c>
      <c r="E19" s="1">
        <v>15900</v>
      </c>
      <c r="F19" s="4">
        <f t="shared" si="1"/>
        <v>159000000</v>
      </c>
      <c r="G19" s="6">
        <f t="shared" si="2"/>
        <v>585398.18121571373</v>
      </c>
      <c r="H19" s="15">
        <f t="shared" si="0"/>
        <v>0</v>
      </c>
    </row>
    <row r="20" spans="1:8" x14ac:dyDescent="0.25">
      <c r="A20" s="1">
        <v>355191</v>
      </c>
      <c r="B20" s="2" t="s">
        <v>44</v>
      </c>
      <c r="C20" s="2" t="s">
        <v>45</v>
      </c>
      <c r="D20" s="4">
        <v>2000</v>
      </c>
      <c r="E20" s="1">
        <v>14400</v>
      </c>
      <c r="F20" s="4">
        <f t="shared" si="1"/>
        <v>28800000</v>
      </c>
      <c r="G20" s="6">
        <f t="shared" si="2"/>
        <v>106034.38754095946</v>
      </c>
      <c r="H20" s="15">
        <f t="shared" si="0"/>
        <v>0</v>
      </c>
    </row>
    <row r="21" spans="1:8" x14ac:dyDescent="0.25">
      <c r="A21" s="1">
        <v>559251</v>
      </c>
      <c r="B21" s="2" t="s">
        <v>46</v>
      </c>
      <c r="C21" s="2" t="s">
        <v>47</v>
      </c>
      <c r="D21" s="4">
        <v>2000</v>
      </c>
      <c r="E21" s="1">
        <v>14100</v>
      </c>
      <c r="F21" s="4">
        <f t="shared" si="1"/>
        <v>28200000</v>
      </c>
      <c r="G21" s="6">
        <f t="shared" si="2"/>
        <v>103825.3378005228</v>
      </c>
      <c r="H21" s="15">
        <f t="shared" si="0"/>
        <v>0</v>
      </c>
    </row>
    <row r="22" spans="1:8" x14ac:dyDescent="0.25">
      <c r="A22" s="1">
        <v>127078</v>
      </c>
      <c r="B22" s="2" t="s">
        <v>48</v>
      </c>
      <c r="C22" s="2" t="s">
        <v>49</v>
      </c>
      <c r="D22" s="4">
        <v>2000</v>
      </c>
      <c r="E22" s="1">
        <v>16800</v>
      </c>
      <c r="F22" s="4">
        <f t="shared" si="1"/>
        <v>33600000</v>
      </c>
      <c r="G22" s="6">
        <f t="shared" si="2"/>
        <v>123706.7854644527</v>
      </c>
      <c r="H22" s="15">
        <f t="shared" si="0"/>
        <v>0</v>
      </c>
    </row>
    <row r="23" spans="1:8" x14ac:dyDescent="0.25">
      <c r="A23" s="1">
        <v>458374</v>
      </c>
      <c r="B23" s="2" t="s">
        <v>50</v>
      </c>
      <c r="C23" s="2" t="s">
        <v>51</v>
      </c>
      <c r="D23" s="4">
        <v>2000</v>
      </c>
      <c r="E23" s="1">
        <v>13900</v>
      </c>
      <c r="F23" s="4">
        <f t="shared" si="1"/>
        <v>27800000</v>
      </c>
      <c r="G23" s="6">
        <f t="shared" si="2"/>
        <v>102352.63797356503</v>
      </c>
      <c r="H23" s="15">
        <f t="shared" si="0"/>
        <v>0</v>
      </c>
    </row>
    <row r="24" spans="1:8" x14ac:dyDescent="0.25">
      <c r="A24" s="1">
        <v>450127</v>
      </c>
      <c r="B24" s="2" t="s">
        <v>52</v>
      </c>
      <c r="C24" s="2" t="s">
        <v>53</v>
      </c>
      <c r="D24" s="4">
        <v>10000</v>
      </c>
      <c r="E24" s="1">
        <v>14500</v>
      </c>
      <c r="F24" s="4">
        <f t="shared" si="1"/>
        <v>145000000</v>
      </c>
      <c r="G24" s="6">
        <f t="shared" si="2"/>
        <v>533853.68727219175</v>
      </c>
      <c r="H24" s="15">
        <f t="shared" si="0"/>
        <v>0</v>
      </c>
    </row>
    <row r="25" spans="1:8" x14ac:dyDescent="0.25">
      <c r="A25" s="1">
        <v>348987</v>
      </c>
      <c r="B25" s="2" t="s">
        <v>54</v>
      </c>
      <c r="C25" s="2" t="s">
        <v>55</v>
      </c>
      <c r="D25" s="4">
        <v>2000</v>
      </c>
      <c r="E25" s="1">
        <v>14000</v>
      </c>
      <c r="F25" s="4">
        <f t="shared" si="1"/>
        <v>28000000</v>
      </c>
      <c r="G25" s="6">
        <f t="shared" si="2"/>
        <v>103088.98788704391</v>
      </c>
      <c r="H25" s="15">
        <f t="shared" si="0"/>
        <v>0</v>
      </c>
    </row>
    <row r="26" spans="1:8" x14ac:dyDescent="0.25">
      <c r="A26" s="1">
        <v>427764</v>
      </c>
      <c r="B26" s="2" t="s">
        <v>56</v>
      </c>
      <c r="C26" s="2" t="s">
        <v>57</v>
      </c>
      <c r="D26" s="4">
        <v>2000</v>
      </c>
      <c r="E26" s="1">
        <v>15500</v>
      </c>
      <c r="F26" s="4">
        <f t="shared" si="1"/>
        <v>31000000</v>
      </c>
      <c r="G26" s="6">
        <f t="shared" si="2"/>
        <v>114134.23658922719</v>
      </c>
      <c r="H26" s="15">
        <f t="shared" si="0"/>
        <v>0</v>
      </c>
    </row>
    <row r="27" spans="1:8" x14ac:dyDescent="0.25">
      <c r="A27" s="1">
        <v>528380</v>
      </c>
      <c r="B27" s="2" t="s">
        <v>58</v>
      </c>
      <c r="C27" s="2" t="s">
        <v>59</v>
      </c>
      <c r="D27" s="4">
        <v>10000</v>
      </c>
      <c r="E27" s="1">
        <v>16100</v>
      </c>
      <c r="F27" s="4">
        <f t="shared" si="1"/>
        <v>161000000</v>
      </c>
      <c r="G27" s="6">
        <f t="shared" si="2"/>
        <v>592761.68035050249</v>
      </c>
      <c r="H27" s="15">
        <f t="shared" si="0"/>
        <v>0</v>
      </c>
    </row>
    <row r="28" spans="1:8" x14ac:dyDescent="0.25">
      <c r="A28" s="1">
        <v>350235</v>
      </c>
      <c r="B28" s="2" t="s">
        <v>60</v>
      </c>
      <c r="C28" s="2" t="s">
        <v>61</v>
      </c>
      <c r="D28" s="4">
        <v>2000</v>
      </c>
      <c r="E28" s="1">
        <v>16600</v>
      </c>
      <c r="F28" s="4">
        <f t="shared" si="1"/>
        <v>33200000</v>
      </c>
      <c r="G28" s="6">
        <f t="shared" si="2"/>
        <v>122234.08563749494</v>
      </c>
      <c r="H28" s="15">
        <f t="shared" si="0"/>
        <v>0</v>
      </c>
    </row>
    <row r="29" spans="1:8" x14ac:dyDescent="0.25">
      <c r="A29" s="1">
        <v>372194</v>
      </c>
      <c r="B29" s="2" t="s">
        <v>62</v>
      </c>
      <c r="C29" s="2" t="s">
        <v>63</v>
      </c>
      <c r="D29" s="4">
        <v>2000</v>
      </c>
      <c r="E29" s="1">
        <v>12100</v>
      </c>
      <c r="F29" s="4">
        <f t="shared" si="1"/>
        <v>24200000</v>
      </c>
      <c r="G29" s="6">
        <f t="shared" si="2"/>
        <v>89098.339530945101</v>
      </c>
      <c r="H29" s="15">
        <f t="shared" si="0"/>
        <v>0</v>
      </c>
    </row>
    <row r="30" spans="1:8" x14ac:dyDescent="0.25">
      <c r="A30" s="1">
        <v>352408</v>
      </c>
      <c r="B30" s="2" t="s">
        <v>64</v>
      </c>
      <c r="C30" s="2" t="s">
        <v>65</v>
      </c>
      <c r="D30" s="4">
        <v>2000</v>
      </c>
      <c r="E30" s="1">
        <v>16000</v>
      </c>
      <c r="F30" s="4">
        <f t="shared" si="1"/>
        <v>32000000</v>
      </c>
      <c r="G30" s="6">
        <f t="shared" si="2"/>
        <v>117815.98615662163</v>
      </c>
      <c r="H30" s="15">
        <f t="shared" si="0"/>
        <v>0</v>
      </c>
    </row>
    <row r="31" spans="1:8" x14ac:dyDescent="0.25">
      <c r="A31" s="1">
        <v>558610</v>
      </c>
      <c r="B31" s="2" t="s">
        <v>66</v>
      </c>
      <c r="C31" s="2" t="s">
        <v>67</v>
      </c>
      <c r="D31" s="4">
        <v>2000</v>
      </c>
      <c r="E31" s="1">
        <v>15400</v>
      </c>
      <c r="F31" s="4">
        <f t="shared" si="1"/>
        <v>30800000</v>
      </c>
      <c r="G31" s="6">
        <f t="shared" si="2"/>
        <v>113397.8866757483</v>
      </c>
      <c r="H31" s="15">
        <f t="shared" si="0"/>
        <v>0</v>
      </c>
    </row>
    <row r="32" spans="1:8" x14ac:dyDescent="0.25">
      <c r="A32" s="1">
        <v>173226</v>
      </c>
      <c r="B32" s="2" t="s">
        <v>68</v>
      </c>
      <c r="C32" s="2" t="s">
        <v>69</v>
      </c>
      <c r="D32" s="4">
        <v>10000</v>
      </c>
      <c r="E32" s="1">
        <v>16000</v>
      </c>
      <c r="F32" s="4">
        <f t="shared" si="1"/>
        <v>160000000</v>
      </c>
      <c r="G32" s="6">
        <f t="shared" si="2"/>
        <v>589079.93078310811</v>
      </c>
      <c r="H32" s="15">
        <f t="shared" si="0"/>
        <v>0</v>
      </c>
    </row>
    <row r="33" spans="1:8" x14ac:dyDescent="0.25">
      <c r="A33" s="1">
        <v>442672</v>
      </c>
      <c r="B33" s="2" t="s">
        <v>70</v>
      </c>
      <c r="C33" s="2" t="s">
        <v>71</v>
      </c>
      <c r="D33" s="4">
        <v>2000</v>
      </c>
      <c r="E33" s="1">
        <v>14700</v>
      </c>
      <c r="F33" s="4">
        <f t="shared" si="1"/>
        <v>29400000</v>
      </c>
      <c r="G33" s="6">
        <f t="shared" si="2"/>
        <v>108243.43728139611</v>
      </c>
      <c r="H33" s="15">
        <f t="shared" si="0"/>
        <v>0</v>
      </c>
    </row>
    <row r="34" spans="1:8" x14ac:dyDescent="0.25">
      <c r="A34" s="1">
        <v>480946</v>
      </c>
      <c r="B34" s="2" t="s">
        <v>72</v>
      </c>
      <c r="C34" s="2" t="s">
        <v>73</v>
      </c>
      <c r="D34" s="4">
        <v>2000</v>
      </c>
      <c r="E34" s="1">
        <v>16100</v>
      </c>
      <c r="F34" s="4">
        <f t="shared" si="1"/>
        <v>32200000</v>
      </c>
      <c r="G34" s="6">
        <f t="shared" si="2"/>
        <v>118552.3360701005</v>
      </c>
      <c r="H34" s="15">
        <f t="shared" si="0"/>
        <v>0</v>
      </c>
    </row>
    <row r="35" spans="1:8" x14ac:dyDescent="0.25">
      <c r="A35" s="1">
        <v>232767</v>
      </c>
      <c r="B35" s="2" t="s">
        <v>74</v>
      </c>
      <c r="C35" s="2" t="s">
        <v>75</v>
      </c>
      <c r="D35" s="4">
        <v>2000</v>
      </c>
      <c r="E35" s="1">
        <v>13400</v>
      </c>
      <c r="F35" s="4">
        <f t="shared" si="1"/>
        <v>26800000</v>
      </c>
      <c r="G35" s="6">
        <f t="shared" si="2"/>
        <v>98670.888406170605</v>
      </c>
      <c r="H35" s="15">
        <f t="shared" si="0"/>
        <v>0</v>
      </c>
    </row>
    <row r="36" spans="1:8" x14ac:dyDescent="0.25">
      <c r="A36" s="1">
        <v>126959</v>
      </c>
      <c r="B36" s="2" t="s">
        <v>76</v>
      </c>
      <c r="C36" s="2" t="s">
        <v>77</v>
      </c>
      <c r="D36" s="4">
        <v>2000</v>
      </c>
      <c r="E36" s="1">
        <v>16600</v>
      </c>
      <c r="F36" s="4">
        <f t="shared" si="1"/>
        <v>33200000</v>
      </c>
      <c r="G36" s="6">
        <f t="shared" si="2"/>
        <v>122234.08563749494</v>
      </c>
      <c r="H36" s="15">
        <f t="shared" si="0"/>
        <v>0</v>
      </c>
    </row>
    <row r="37" spans="1:8" x14ac:dyDescent="0.25">
      <c r="A37" s="1">
        <v>114840</v>
      </c>
      <c r="B37" s="2" t="s">
        <v>78</v>
      </c>
      <c r="C37" s="2" t="s">
        <v>79</v>
      </c>
      <c r="D37" s="4">
        <v>2000</v>
      </c>
      <c r="E37" s="1">
        <v>14100</v>
      </c>
      <c r="F37" s="4">
        <f t="shared" si="1"/>
        <v>28200000</v>
      </c>
      <c r="G37" s="6">
        <f t="shared" si="2"/>
        <v>103825.3378005228</v>
      </c>
      <c r="H37" s="15">
        <f t="shared" si="0"/>
        <v>0</v>
      </c>
    </row>
    <row r="38" spans="1:8" x14ac:dyDescent="0.25">
      <c r="A38" s="1">
        <v>125632</v>
      </c>
      <c r="B38" s="2" t="s">
        <v>80</v>
      </c>
      <c r="C38" s="2" t="s">
        <v>81</v>
      </c>
      <c r="D38" s="4">
        <v>2000</v>
      </c>
      <c r="E38" s="1">
        <v>13100</v>
      </c>
      <c r="F38" s="4">
        <f t="shared" si="1"/>
        <v>26200000</v>
      </c>
      <c r="G38" s="6">
        <f t="shared" si="2"/>
        <v>96461.838665733958</v>
      </c>
      <c r="H38" s="15">
        <f t="shared" si="0"/>
        <v>0</v>
      </c>
    </row>
    <row r="39" spans="1:8" x14ac:dyDescent="0.25">
      <c r="A39" s="1">
        <v>129236</v>
      </c>
      <c r="B39" s="2" t="s">
        <v>82</v>
      </c>
      <c r="C39" s="2" t="s">
        <v>83</v>
      </c>
      <c r="D39" s="4">
        <v>2000</v>
      </c>
      <c r="E39" s="1">
        <v>16700</v>
      </c>
      <c r="F39" s="4">
        <f t="shared" si="1"/>
        <v>33400000</v>
      </c>
      <c r="G39" s="6">
        <f t="shared" si="2"/>
        <v>122970.43555097382</v>
      </c>
      <c r="H39" s="15">
        <f t="shared" si="0"/>
        <v>0</v>
      </c>
    </row>
    <row r="40" spans="1:8" x14ac:dyDescent="0.25">
      <c r="A40" s="1">
        <v>517329</v>
      </c>
      <c r="B40" s="2" t="s">
        <v>84</v>
      </c>
      <c r="C40" s="2" t="s">
        <v>85</v>
      </c>
      <c r="D40" s="4">
        <v>2000</v>
      </c>
      <c r="E40" s="1">
        <v>16800</v>
      </c>
      <c r="F40" s="4">
        <f t="shared" si="1"/>
        <v>33600000</v>
      </c>
      <c r="G40" s="6">
        <f t="shared" si="2"/>
        <v>123706.7854644527</v>
      </c>
      <c r="H40" s="15">
        <f t="shared" si="0"/>
        <v>0</v>
      </c>
    </row>
    <row r="41" spans="1:8" x14ac:dyDescent="0.25">
      <c r="A41" s="1">
        <v>236058</v>
      </c>
      <c r="B41" s="2" t="s">
        <v>86</v>
      </c>
      <c r="C41" s="2" t="s">
        <v>87</v>
      </c>
      <c r="D41" s="4">
        <v>2000</v>
      </c>
      <c r="E41" s="1">
        <v>13000</v>
      </c>
      <c r="F41" s="4">
        <f t="shared" si="1"/>
        <v>26000000</v>
      </c>
      <c r="G41" s="6">
        <f t="shared" si="2"/>
        <v>95725.488752255071</v>
      </c>
      <c r="H41" s="15">
        <f t="shared" si="0"/>
        <v>0</v>
      </c>
    </row>
    <row r="42" spans="1:8" x14ac:dyDescent="0.25">
      <c r="A42" s="1">
        <v>457841</v>
      </c>
      <c r="B42" s="2" t="s">
        <v>88</v>
      </c>
      <c r="C42" s="2" t="s">
        <v>89</v>
      </c>
      <c r="D42" s="4">
        <v>10000</v>
      </c>
      <c r="E42" s="1">
        <v>13100</v>
      </c>
      <c r="F42" s="4">
        <f t="shared" si="1"/>
        <v>131000000</v>
      </c>
      <c r="G42" s="6">
        <f t="shared" si="2"/>
        <v>482309.19332866976</v>
      </c>
      <c r="H42" s="15">
        <f t="shared" si="0"/>
        <v>0</v>
      </c>
    </row>
    <row r="43" spans="1:8" x14ac:dyDescent="0.25">
      <c r="A43" s="1">
        <v>166662</v>
      </c>
      <c r="B43" s="2" t="s">
        <v>90</v>
      </c>
      <c r="C43" s="2" t="s">
        <v>91</v>
      </c>
      <c r="D43" s="4">
        <v>2000</v>
      </c>
      <c r="E43" s="1">
        <v>16200</v>
      </c>
      <c r="F43" s="4">
        <f t="shared" si="1"/>
        <v>32400000</v>
      </c>
      <c r="G43" s="6">
        <f t="shared" si="2"/>
        <v>119288.68598357939</v>
      </c>
      <c r="H43" s="15">
        <f t="shared" si="0"/>
        <v>0</v>
      </c>
    </row>
    <row r="44" spans="1:8" x14ac:dyDescent="0.25">
      <c r="A44" s="1">
        <v>509775</v>
      </c>
      <c r="B44" s="2" t="s">
        <v>92</v>
      </c>
      <c r="C44" s="2" t="s">
        <v>93</v>
      </c>
      <c r="D44" s="4">
        <v>2000</v>
      </c>
      <c r="E44" s="1">
        <v>16400</v>
      </c>
      <c r="F44" s="4">
        <f t="shared" si="1"/>
        <v>32800000</v>
      </c>
      <c r="G44" s="6">
        <f t="shared" si="2"/>
        <v>120761.38581053716</v>
      </c>
      <c r="H44" s="15">
        <f t="shared" si="0"/>
        <v>0</v>
      </c>
    </row>
    <row r="45" spans="1:8" x14ac:dyDescent="0.25">
      <c r="A45" s="1">
        <v>346954</v>
      </c>
      <c r="B45" s="2" t="s">
        <v>94</v>
      </c>
      <c r="C45" s="2" t="s">
        <v>95</v>
      </c>
      <c r="D45" s="4">
        <v>2000</v>
      </c>
      <c r="E45" s="1">
        <v>14900</v>
      </c>
      <c r="F45" s="4">
        <f t="shared" si="1"/>
        <v>29800000</v>
      </c>
      <c r="G45" s="6">
        <f t="shared" si="2"/>
        <v>109716.13710835388</v>
      </c>
      <c r="H45" s="15">
        <f t="shared" si="0"/>
        <v>0</v>
      </c>
    </row>
    <row r="46" spans="1:8" x14ac:dyDescent="0.25">
      <c r="A46" s="1">
        <v>458657</v>
      </c>
      <c r="B46" s="2" t="s">
        <v>96</v>
      </c>
      <c r="C46" s="2" t="s">
        <v>97</v>
      </c>
      <c r="D46" s="4">
        <v>10000</v>
      </c>
      <c r="E46" s="1">
        <v>12300</v>
      </c>
      <c r="F46" s="4">
        <f t="shared" si="1"/>
        <v>123000000</v>
      </c>
      <c r="G46" s="6">
        <f t="shared" si="2"/>
        <v>452855.19678951433</v>
      </c>
      <c r="H46" s="15">
        <f t="shared" si="0"/>
        <v>0</v>
      </c>
    </row>
    <row r="47" spans="1:8" x14ac:dyDescent="0.25">
      <c r="A47" s="1">
        <v>518242</v>
      </c>
      <c r="B47" s="2" t="s">
        <v>98</v>
      </c>
      <c r="C47" s="2" t="s">
        <v>99</v>
      </c>
      <c r="D47" s="4">
        <v>10000</v>
      </c>
      <c r="E47" s="1">
        <v>12400</v>
      </c>
      <c r="F47" s="4">
        <f t="shared" si="1"/>
        <v>124000000</v>
      </c>
      <c r="G47" s="6">
        <f t="shared" si="2"/>
        <v>456536.94635690877</v>
      </c>
      <c r="H47" s="15">
        <f t="shared" si="0"/>
        <v>0</v>
      </c>
    </row>
    <row r="48" spans="1:8" x14ac:dyDescent="0.25">
      <c r="A48" s="1">
        <v>335266</v>
      </c>
      <c r="B48" s="2" t="s">
        <v>100</v>
      </c>
      <c r="C48" s="2" t="s">
        <v>101</v>
      </c>
      <c r="D48" s="4">
        <v>10000</v>
      </c>
      <c r="E48" s="1">
        <v>12700</v>
      </c>
      <c r="F48" s="4">
        <f t="shared" si="1"/>
        <v>127000000</v>
      </c>
      <c r="G48" s="6">
        <f t="shared" si="2"/>
        <v>467582.19505909208</v>
      </c>
      <c r="H48" s="15">
        <f t="shared" si="0"/>
        <v>0</v>
      </c>
    </row>
    <row r="49" spans="1:8" x14ac:dyDescent="0.25">
      <c r="A49" s="1">
        <v>287655</v>
      </c>
      <c r="B49" s="2" t="s">
        <v>102</v>
      </c>
      <c r="C49" s="2" t="s">
        <v>103</v>
      </c>
      <c r="D49" s="4">
        <v>10000</v>
      </c>
      <c r="E49" s="1">
        <v>15800</v>
      </c>
      <c r="F49" s="4">
        <f t="shared" si="1"/>
        <v>158000000</v>
      </c>
      <c r="G49" s="6">
        <f t="shared" si="2"/>
        <v>581716.43164831924</v>
      </c>
      <c r="H49" s="15">
        <f t="shared" si="0"/>
        <v>0</v>
      </c>
    </row>
    <row r="50" spans="1:8" x14ac:dyDescent="0.25">
      <c r="A50" s="1">
        <v>190870</v>
      </c>
      <c r="B50" s="2" t="s">
        <v>104</v>
      </c>
      <c r="C50" s="2" t="s">
        <v>105</v>
      </c>
      <c r="D50" s="4">
        <v>2000</v>
      </c>
      <c r="E50" s="1">
        <v>15100</v>
      </c>
      <c r="F50" s="4">
        <f t="shared" si="1"/>
        <v>30200000</v>
      </c>
      <c r="G50" s="6">
        <f t="shared" si="2"/>
        <v>111188.83693531166</v>
      </c>
      <c r="H50" s="15">
        <f t="shared" si="0"/>
        <v>0</v>
      </c>
    </row>
    <row r="51" spans="1:8" x14ac:dyDescent="0.25">
      <c r="A51" s="1">
        <v>533366</v>
      </c>
      <c r="B51" s="2" t="s">
        <v>106</v>
      </c>
      <c r="C51" s="2" t="s">
        <v>107</v>
      </c>
      <c r="D51" s="4">
        <v>2000</v>
      </c>
      <c r="E51" s="1">
        <v>16500</v>
      </c>
      <c r="F51" s="4">
        <f t="shared" si="1"/>
        <v>33000000</v>
      </c>
      <c r="G51" s="6">
        <f t="shared" si="2"/>
        <v>121497.73572401605</v>
      </c>
      <c r="H51" s="15">
        <f t="shared" si="0"/>
        <v>0</v>
      </c>
    </row>
    <row r="52" spans="1:8" x14ac:dyDescent="0.25">
      <c r="A52" s="1">
        <v>476451</v>
      </c>
      <c r="B52" s="2" t="s">
        <v>108</v>
      </c>
      <c r="C52" s="2" t="s">
        <v>109</v>
      </c>
      <c r="D52" s="4">
        <v>10000</v>
      </c>
      <c r="E52" s="1">
        <v>13400</v>
      </c>
      <c r="F52" s="4">
        <f t="shared" si="1"/>
        <v>134000000</v>
      </c>
      <c r="G52" s="6">
        <f t="shared" si="2"/>
        <v>493354.44203085301</v>
      </c>
      <c r="H52" s="15">
        <f t="shared" si="0"/>
        <v>0</v>
      </c>
    </row>
    <row r="53" spans="1:8" x14ac:dyDescent="0.25">
      <c r="A53" s="1">
        <v>401236</v>
      </c>
      <c r="B53" s="2" t="s">
        <v>110</v>
      </c>
      <c r="C53" s="2" t="s">
        <v>111</v>
      </c>
      <c r="D53" s="4">
        <v>2000</v>
      </c>
      <c r="E53" s="1">
        <v>12500</v>
      </c>
      <c r="F53" s="4">
        <f t="shared" si="1"/>
        <v>25000000</v>
      </c>
      <c r="G53" s="6">
        <f t="shared" si="2"/>
        <v>92043.739184860635</v>
      </c>
      <c r="H53" s="15">
        <f t="shared" si="0"/>
        <v>0</v>
      </c>
    </row>
    <row r="54" spans="1:8" x14ac:dyDescent="0.25">
      <c r="A54" s="1">
        <v>441822</v>
      </c>
      <c r="B54" s="2" t="s">
        <v>112</v>
      </c>
      <c r="C54" s="2" t="s">
        <v>113</v>
      </c>
      <c r="D54" s="4">
        <v>2000</v>
      </c>
      <c r="E54" s="1">
        <v>13000</v>
      </c>
      <c r="F54" s="4">
        <f t="shared" si="1"/>
        <v>26000000</v>
      </c>
      <c r="G54" s="6">
        <f t="shared" si="2"/>
        <v>95725.488752255071</v>
      </c>
      <c r="H54" s="15">
        <f t="shared" si="0"/>
        <v>0</v>
      </c>
    </row>
    <row r="55" spans="1:8" x14ac:dyDescent="0.25">
      <c r="A55" s="1">
        <v>287681</v>
      </c>
      <c r="B55" s="2" t="s">
        <v>114</v>
      </c>
      <c r="C55" s="2" t="s">
        <v>115</v>
      </c>
      <c r="D55" s="4">
        <v>2000</v>
      </c>
      <c r="E55" s="1">
        <v>16400</v>
      </c>
      <c r="F55" s="4">
        <f t="shared" si="1"/>
        <v>32800000</v>
      </c>
      <c r="G55" s="6">
        <f t="shared" si="2"/>
        <v>120761.38581053716</v>
      </c>
      <c r="H55" s="15">
        <f t="shared" si="0"/>
        <v>0</v>
      </c>
    </row>
    <row r="56" spans="1:8" x14ac:dyDescent="0.25">
      <c r="A56" s="1">
        <v>557145</v>
      </c>
      <c r="B56" s="2" t="s">
        <v>116</v>
      </c>
      <c r="C56" s="2" t="s">
        <v>117</v>
      </c>
      <c r="D56" s="4">
        <v>10000</v>
      </c>
      <c r="E56" s="1">
        <v>14000</v>
      </c>
      <c r="F56" s="4">
        <f t="shared" si="1"/>
        <v>140000000</v>
      </c>
      <c r="G56" s="6">
        <f t="shared" si="2"/>
        <v>515444.93943521957</v>
      </c>
      <c r="H56" s="15">
        <f t="shared" si="0"/>
        <v>0</v>
      </c>
    </row>
    <row r="57" spans="1:8" x14ac:dyDescent="0.25">
      <c r="A57" s="1">
        <v>244110</v>
      </c>
      <c r="B57" s="2" t="s">
        <v>118</v>
      </c>
      <c r="C57" s="2" t="s">
        <v>119</v>
      </c>
      <c r="D57" s="4">
        <v>2000</v>
      </c>
      <c r="E57" s="1">
        <v>12100</v>
      </c>
      <c r="F57" s="4">
        <f t="shared" si="1"/>
        <v>24200000</v>
      </c>
      <c r="G57" s="6">
        <f t="shared" si="2"/>
        <v>89098.339530945101</v>
      </c>
      <c r="H57" s="15">
        <f t="shared" si="0"/>
        <v>0</v>
      </c>
    </row>
    <row r="58" spans="1:8" x14ac:dyDescent="0.25">
      <c r="A58" s="1">
        <v>559287</v>
      </c>
      <c r="B58" s="2" t="s">
        <v>120</v>
      </c>
      <c r="C58" s="2" t="s">
        <v>121</v>
      </c>
      <c r="D58" s="4">
        <v>2000</v>
      </c>
      <c r="E58" s="1">
        <v>12900</v>
      </c>
      <c r="F58" s="4">
        <f t="shared" si="1"/>
        <v>25800000</v>
      </c>
      <c r="G58" s="6">
        <f t="shared" si="2"/>
        <v>94989.138838776184</v>
      </c>
      <c r="H58" s="15">
        <f t="shared" si="0"/>
        <v>0</v>
      </c>
    </row>
    <row r="59" spans="1:8" x14ac:dyDescent="0.25">
      <c r="A59" s="1">
        <v>443866</v>
      </c>
      <c r="B59" s="2" t="s">
        <v>122</v>
      </c>
      <c r="C59" s="2" t="s">
        <v>123</v>
      </c>
      <c r="D59" s="4">
        <v>2000</v>
      </c>
      <c r="E59" s="1">
        <v>14600</v>
      </c>
      <c r="F59" s="4">
        <f t="shared" si="1"/>
        <v>29200000</v>
      </c>
      <c r="G59" s="6">
        <f t="shared" si="2"/>
        <v>107507.08736791722</v>
      </c>
      <c r="H59" s="15">
        <f t="shared" si="0"/>
        <v>0</v>
      </c>
    </row>
    <row r="60" spans="1:8" x14ac:dyDescent="0.25">
      <c r="A60" s="1">
        <v>287614</v>
      </c>
      <c r="B60" s="2" t="s">
        <v>124</v>
      </c>
      <c r="C60" s="2" t="s">
        <v>125</v>
      </c>
      <c r="D60" s="4">
        <v>2000</v>
      </c>
      <c r="E60" s="1">
        <v>14300</v>
      </c>
      <c r="F60" s="4">
        <f t="shared" si="1"/>
        <v>28600000</v>
      </c>
      <c r="G60" s="6">
        <f t="shared" si="2"/>
        <v>105298.03762748057</v>
      </c>
      <c r="H60" s="15">
        <f t="shared" si="0"/>
        <v>0</v>
      </c>
    </row>
    <row r="61" spans="1:8" x14ac:dyDescent="0.25">
      <c r="A61" s="1">
        <v>415560</v>
      </c>
      <c r="B61" s="2" t="s">
        <v>126</v>
      </c>
      <c r="C61" s="2" t="s">
        <v>127</v>
      </c>
      <c r="D61" s="4">
        <v>2000</v>
      </c>
      <c r="E61" s="1">
        <v>15800</v>
      </c>
      <c r="F61" s="4">
        <f t="shared" si="1"/>
        <v>31600000</v>
      </c>
      <c r="G61" s="6">
        <f t="shared" si="2"/>
        <v>116343.28632966385</v>
      </c>
      <c r="H61" s="15">
        <f t="shared" si="0"/>
        <v>0</v>
      </c>
    </row>
    <row r="62" spans="1:8" x14ac:dyDescent="0.25">
      <c r="A62" s="1">
        <v>591306</v>
      </c>
      <c r="B62" s="2" t="s">
        <v>128</v>
      </c>
      <c r="C62" s="2" t="s">
        <v>129</v>
      </c>
      <c r="D62" s="4">
        <v>2000</v>
      </c>
      <c r="E62" s="1">
        <v>14700</v>
      </c>
      <c r="F62" s="4">
        <f t="shared" si="1"/>
        <v>29400000</v>
      </c>
      <c r="G62" s="6">
        <f t="shared" si="2"/>
        <v>108243.43728139611</v>
      </c>
      <c r="H62" s="15">
        <f t="shared" si="0"/>
        <v>0</v>
      </c>
    </row>
    <row r="63" spans="1:8" x14ac:dyDescent="0.25">
      <c r="A63" s="1">
        <v>314853</v>
      </c>
      <c r="B63" s="2" t="s">
        <v>130</v>
      </c>
      <c r="C63" s="2" t="s">
        <v>131</v>
      </c>
      <c r="D63" s="4">
        <v>2000</v>
      </c>
      <c r="E63" s="1">
        <v>13500</v>
      </c>
      <c r="F63" s="4">
        <f t="shared" si="1"/>
        <v>27000000</v>
      </c>
      <c r="G63" s="6">
        <f t="shared" si="2"/>
        <v>99407.238319649492</v>
      </c>
      <c r="H63" s="15">
        <f t="shared" si="0"/>
        <v>0</v>
      </c>
    </row>
    <row r="64" spans="1:8" x14ac:dyDescent="0.25">
      <c r="A64" s="1">
        <v>496362</v>
      </c>
      <c r="B64" s="2" t="s">
        <v>132</v>
      </c>
      <c r="C64" s="2" t="s">
        <v>133</v>
      </c>
      <c r="D64" s="4">
        <v>2000</v>
      </c>
      <c r="E64" s="1">
        <v>16600</v>
      </c>
      <c r="F64" s="4">
        <f t="shared" si="1"/>
        <v>33200000</v>
      </c>
      <c r="G64" s="6">
        <f t="shared" si="2"/>
        <v>122234.08563749494</v>
      </c>
      <c r="H64" s="15">
        <f t="shared" si="0"/>
        <v>0</v>
      </c>
    </row>
    <row r="65" spans="1:8" x14ac:dyDescent="0.25">
      <c r="A65" s="1">
        <v>412889</v>
      </c>
      <c r="B65" s="2" t="s">
        <v>134</v>
      </c>
      <c r="C65" s="2" t="s">
        <v>135</v>
      </c>
      <c r="D65" s="4">
        <v>2000</v>
      </c>
      <c r="E65" s="1">
        <v>12700</v>
      </c>
      <c r="F65" s="4">
        <f t="shared" si="1"/>
        <v>25400000</v>
      </c>
      <c r="G65" s="6">
        <f t="shared" si="2"/>
        <v>93516.439011818409</v>
      </c>
      <c r="H65" s="15">
        <f t="shared" si="0"/>
        <v>0</v>
      </c>
    </row>
    <row r="66" spans="1:8" x14ac:dyDescent="0.25">
      <c r="A66" s="1">
        <v>548347</v>
      </c>
      <c r="B66" s="2" t="s">
        <v>136</v>
      </c>
      <c r="C66" s="2" t="s">
        <v>137</v>
      </c>
      <c r="D66" s="4">
        <v>2000</v>
      </c>
      <c r="E66" s="1">
        <v>16700</v>
      </c>
      <c r="F66" s="4">
        <f t="shared" si="1"/>
        <v>33400000</v>
      </c>
      <c r="G66" s="6">
        <f t="shared" si="2"/>
        <v>122970.43555097382</v>
      </c>
      <c r="H66" s="15">
        <f t="shared" si="0"/>
        <v>0</v>
      </c>
    </row>
    <row r="67" spans="1:8" x14ac:dyDescent="0.25">
      <c r="A67" s="1">
        <v>314131</v>
      </c>
      <c r="B67" s="2" t="s">
        <v>138</v>
      </c>
      <c r="C67" s="2" t="s">
        <v>139</v>
      </c>
      <c r="D67" s="4">
        <v>2000</v>
      </c>
      <c r="E67" s="1">
        <v>12700</v>
      </c>
      <c r="F67" s="4">
        <f t="shared" si="1"/>
        <v>25400000</v>
      </c>
      <c r="G67" s="6">
        <f t="shared" si="2"/>
        <v>93516.439011818409</v>
      </c>
      <c r="H67" s="15">
        <f t="shared" ref="H67:H130" si="3">IF(ISNUMBER(SEARCH($A$1014,B67)),IF(SEARCH($A$1014,B67)=1,1,0),0)</f>
        <v>0</v>
      </c>
    </row>
    <row r="68" spans="1:8" x14ac:dyDescent="0.25">
      <c r="A68" s="1">
        <v>413879</v>
      </c>
      <c r="B68" s="2" t="s">
        <v>140</v>
      </c>
      <c r="C68" s="2" t="s">
        <v>141</v>
      </c>
      <c r="D68" s="4">
        <v>2000</v>
      </c>
      <c r="E68" s="1">
        <v>14000</v>
      </c>
      <c r="F68" s="4">
        <f t="shared" ref="F68:F131" si="4">D68*E68</f>
        <v>28000000</v>
      </c>
      <c r="G68" s="6">
        <f t="shared" ref="G68:G131" si="5">F68/$I$2</f>
        <v>103088.98788704391</v>
      </c>
      <c r="H68" s="15">
        <f t="shared" si="3"/>
        <v>0</v>
      </c>
    </row>
    <row r="69" spans="1:8" x14ac:dyDescent="0.25">
      <c r="A69" s="1">
        <v>167273</v>
      </c>
      <c r="B69" s="2" t="s">
        <v>142</v>
      </c>
      <c r="C69" s="2" t="s">
        <v>143</v>
      </c>
      <c r="D69" s="4">
        <v>2000</v>
      </c>
      <c r="E69" s="1">
        <v>12600</v>
      </c>
      <c r="F69" s="4">
        <f t="shared" si="4"/>
        <v>25200000</v>
      </c>
      <c r="G69" s="6">
        <f t="shared" si="5"/>
        <v>92780.089098339522</v>
      </c>
      <c r="H69" s="15">
        <f t="shared" si="3"/>
        <v>0</v>
      </c>
    </row>
    <row r="70" spans="1:8" x14ac:dyDescent="0.25">
      <c r="A70" s="1">
        <v>193961</v>
      </c>
      <c r="B70" s="2" t="s">
        <v>144</v>
      </c>
      <c r="C70" s="2" t="s">
        <v>145</v>
      </c>
      <c r="D70" s="4">
        <v>2000</v>
      </c>
      <c r="E70" s="1">
        <v>13900</v>
      </c>
      <c r="F70" s="4">
        <f t="shared" si="4"/>
        <v>27800000</v>
      </c>
      <c r="G70" s="6">
        <f t="shared" si="5"/>
        <v>102352.63797356503</v>
      </c>
      <c r="H70" s="15">
        <f t="shared" si="3"/>
        <v>0</v>
      </c>
    </row>
    <row r="71" spans="1:8" x14ac:dyDescent="0.25">
      <c r="A71" s="1">
        <v>446533</v>
      </c>
      <c r="B71" s="2" t="s">
        <v>146</v>
      </c>
      <c r="C71" s="2" t="s">
        <v>147</v>
      </c>
      <c r="D71" s="4">
        <v>10000</v>
      </c>
      <c r="E71" s="1">
        <v>9600</v>
      </c>
      <c r="F71" s="4">
        <f t="shared" si="4"/>
        <v>96000000</v>
      </c>
      <c r="G71" s="6">
        <f t="shared" si="5"/>
        <v>353447.95846986485</v>
      </c>
      <c r="H71" s="15">
        <f t="shared" si="3"/>
        <v>0</v>
      </c>
    </row>
    <row r="72" spans="1:8" x14ac:dyDescent="0.25">
      <c r="A72" s="1">
        <v>222018</v>
      </c>
      <c r="B72" s="2" t="s">
        <v>148</v>
      </c>
      <c r="C72" s="2" t="s">
        <v>149</v>
      </c>
      <c r="D72" s="4">
        <v>2000</v>
      </c>
      <c r="E72" s="1">
        <v>12500</v>
      </c>
      <c r="F72" s="4">
        <f t="shared" si="4"/>
        <v>25000000</v>
      </c>
      <c r="G72" s="6">
        <f t="shared" si="5"/>
        <v>92043.739184860635</v>
      </c>
      <c r="H72" s="15">
        <f t="shared" si="3"/>
        <v>0</v>
      </c>
    </row>
    <row r="73" spans="1:8" x14ac:dyDescent="0.25">
      <c r="A73" s="1">
        <v>452097</v>
      </c>
      <c r="B73" s="2" t="s">
        <v>150</v>
      </c>
      <c r="C73" s="2" t="s">
        <v>151</v>
      </c>
      <c r="D73" s="4">
        <v>10000</v>
      </c>
      <c r="E73" s="1">
        <v>11200</v>
      </c>
      <c r="F73" s="4">
        <f t="shared" si="4"/>
        <v>112000000</v>
      </c>
      <c r="G73" s="6">
        <f t="shared" si="5"/>
        <v>412355.95154817565</v>
      </c>
      <c r="H73" s="15">
        <f t="shared" si="3"/>
        <v>0</v>
      </c>
    </row>
    <row r="74" spans="1:8" x14ac:dyDescent="0.25">
      <c r="A74" s="1">
        <v>164725</v>
      </c>
      <c r="B74" s="2" t="s">
        <v>152</v>
      </c>
      <c r="C74" s="2" t="s">
        <v>153</v>
      </c>
      <c r="D74" s="4">
        <v>2000</v>
      </c>
      <c r="E74" s="1">
        <v>13900</v>
      </c>
      <c r="F74" s="4">
        <f t="shared" si="4"/>
        <v>27800000</v>
      </c>
      <c r="G74" s="6">
        <f t="shared" si="5"/>
        <v>102352.63797356503</v>
      </c>
      <c r="H74" s="15">
        <f t="shared" si="3"/>
        <v>0</v>
      </c>
    </row>
    <row r="75" spans="1:8" x14ac:dyDescent="0.25">
      <c r="A75" s="1">
        <v>337622</v>
      </c>
      <c r="B75" s="2" t="s">
        <v>154</v>
      </c>
      <c r="C75" s="2" t="s">
        <v>155</v>
      </c>
      <c r="D75" s="4">
        <v>2000</v>
      </c>
      <c r="E75" s="1">
        <v>13700</v>
      </c>
      <c r="F75" s="4">
        <f t="shared" si="4"/>
        <v>27400000</v>
      </c>
      <c r="G75" s="6">
        <f t="shared" si="5"/>
        <v>100879.93814660727</v>
      </c>
      <c r="H75" s="15">
        <f t="shared" si="3"/>
        <v>0</v>
      </c>
    </row>
    <row r="76" spans="1:8" x14ac:dyDescent="0.25">
      <c r="A76" s="1">
        <v>362918</v>
      </c>
      <c r="B76" s="2" t="s">
        <v>156</v>
      </c>
      <c r="C76" s="2" t="s">
        <v>157</v>
      </c>
      <c r="D76" s="4">
        <v>2000</v>
      </c>
      <c r="E76" s="1">
        <v>13500</v>
      </c>
      <c r="F76" s="4">
        <f t="shared" si="4"/>
        <v>27000000</v>
      </c>
      <c r="G76" s="6">
        <f t="shared" si="5"/>
        <v>99407.238319649492</v>
      </c>
      <c r="H76" s="15">
        <f t="shared" si="3"/>
        <v>0</v>
      </c>
    </row>
    <row r="77" spans="1:8" x14ac:dyDescent="0.25">
      <c r="A77" s="1">
        <v>419947</v>
      </c>
      <c r="B77" s="2" t="s">
        <v>158</v>
      </c>
      <c r="C77" s="2" t="s">
        <v>159</v>
      </c>
      <c r="D77" s="4">
        <v>2000</v>
      </c>
      <c r="E77" s="1">
        <v>13100</v>
      </c>
      <c r="F77" s="4">
        <f t="shared" si="4"/>
        <v>26200000</v>
      </c>
      <c r="G77" s="6">
        <f t="shared" si="5"/>
        <v>96461.838665733958</v>
      </c>
      <c r="H77" s="15">
        <f t="shared" si="3"/>
        <v>0</v>
      </c>
    </row>
    <row r="78" spans="1:8" x14ac:dyDescent="0.25">
      <c r="A78" s="1">
        <v>168091</v>
      </c>
      <c r="B78" s="2" t="s">
        <v>160</v>
      </c>
      <c r="C78" s="2" t="s">
        <v>161</v>
      </c>
      <c r="D78" s="4">
        <v>2000</v>
      </c>
      <c r="E78" s="1">
        <v>16500</v>
      </c>
      <c r="F78" s="4">
        <f t="shared" si="4"/>
        <v>33000000</v>
      </c>
      <c r="G78" s="6">
        <f t="shared" si="5"/>
        <v>121497.73572401605</v>
      </c>
      <c r="H78" s="15">
        <f t="shared" si="3"/>
        <v>0</v>
      </c>
    </row>
    <row r="79" spans="1:8" x14ac:dyDescent="0.25">
      <c r="A79" s="1">
        <v>565242</v>
      </c>
      <c r="B79" s="2" t="s">
        <v>162</v>
      </c>
      <c r="C79" s="2" t="s">
        <v>163</v>
      </c>
      <c r="D79" s="4">
        <v>2000</v>
      </c>
      <c r="E79" s="1">
        <v>15700</v>
      </c>
      <c r="F79" s="4">
        <f t="shared" si="4"/>
        <v>31400000</v>
      </c>
      <c r="G79" s="6">
        <f t="shared" si="5"/>
        <v>115606.93641618497</v>
      </c>
      <c r="H79" s="15">
        <f t="shared" si="3"/>
        <v>0</v>
      </c>
    </row>
    <row r="80" spans="1:8" x14ac:dyDescent="0.25">
      <c r="A80" s="1">
        <v>215221</v>
      </c>
      <c r="B80" s="2" t="s">
        <v>164</v>
      </c>
      <c r="C80" s="2" t="s">
        <v>165</v>
      </c>
      <c r="D80" s="4">
        <v>2000</v>
      </c>
      <c r="E80" s="1">
        <v>14100</v>
      </c>
      <c r="F80" s="4">
        <f t="shared" si="4"/>
        <v>28200000</v>
      </c>
      <c r="G80" s="6">
        <f t="shared" si="5"/>
        <v>103825.3378005228</v>
      </c>
      <c r="H80" s="15">
        <f t="shared" si="3"/>
        <v>0</v>
      </c>
    </row>
    <row r="81" spans="1:8" x14ac:dyDescent="0.25">
      <c r="A81" s="1">
        <v>335413</v>
      </c>
      <c r="B81" s="2" t="s">
        <v>166</v>
      </c>
      <c r="C81" s="2" t="s">
        <v>167</v>
      </c>
      <c r="D81" s="4">
        <v>2000</v>
      </c>
      <c r="E81" s="1">
        <v>15300</v>
      </c>
      <c r="F81" s="4">
        <f t="shared" si="4"/>
        <v>30600000</v>
      </c>
      <c r="G81" s="6">
        <f t="shared" si="5"/>
        <v>112661.53676226942</v>
      </c>
      <c r="H81" s="15">
        <f t="shared" si="3"/>
        <v>0</v>
      </c>
    </row>
    <row r="82" spans="1:8" x14ac:dyDescent="0.25">
      <c r="A82" s="1">
        <v>373124</v>
      </c>
      <c r="B82" s="2" t="s">
        <v>168</v>
      </c>
      <c r="C82" s="2" t="s">
        <v>169</v>
      </c>
      <c r="D82" s="4">
        <v>2000</v>
      </c>
      <c r="E82" s="1">
        <v>15600</v>
      </c>
      <c r="F82" s="4">
        <f t="shared" si="4"/>
        <v>31200000</v>
      </c>
      <c r="G82" s="6">
        <f t="shared" si="5"/>
        <v>114870.58650270608</v>
      </c>
      <c r="H82" s="15">
        <f t="shared" si="3"/>
        <v>0</v>
      </c>
    </row>
    <row r="83" spans="1:8" x14ac:dyDescent="0.25">
      <c r="A83" s="1">
        <v>192197</v>
      </c>
      <c r="B83" s="2" t="s">
        <v>170</v>
      </c>
      <c r="C83" s="2" t="s">
        <v>171</v>
      </c>
      <c r="D83" s="4">
        <v>2000</v>
      </c>
      <c r="E83" s="1">
        <v>16400</v>
      </c>
      <c r="F83" s="4">
        <f t="shared" si="4"/>
        <v>32800000</v>
      </c>
      <c r="G83" s="6">
        <f t="shared" si="5"/>
        <v>120761.38581053716</v>
      </c>
      <c r="H83" s="15">
        <f t="shared" si="3"/>
        <v>0</v>
      </c>
    </row>
    <row r="84" spans="1:8" x14ac:dyDescent="0.25">
      <c r="A84" s="1">
        <v>500728</v>
      </c>
      <c r="B84" s="2" t="s">
        <v>172</v>
      </c>
      <c r="C84" s="2" t="s">
        <v>173</v>
      </c>
      <c r="D84" s="4">
        <v>10000</v>
      </c>
      <c r="E84" s="1">
        <v>13400</v>
      </c>
      <c r="F84" s="4">
        <f t="shared" si="4"/>
        <v>134000000</v>
      </c>
      <c r="G84" s="6">
        <f t="shared" si="5"/>
        <v>493354.44203085301</v>
      </c>
      <c r="H84" s="15">
        <f t="shared" si="3"/>
        <v>0</v>
      </c>
    </row>
    <row r="85" spans="1:8" x14ac:dyDescent="0.25">
      <c r="A85" s="1">
        <v>268830</v>
      </c>
      <c r="B85" s="2" t="s">
        <v>174</v>
      </c>
      <c r="C85" s="2" t="s">
        <v>175</v>
      </c>
      <c r="D85" s="4">
        <v>2000</v>
      </c>
      <c r="E85" s="1">
        <v>15700</v>
      </c>
      <c r="F85" s="4">
        <f t="shared" si="4"/>
        <v>31400000</v>
      </c>
      <c r="G85" s="6">
        <f t="shared" si="5"/>
        <v>115606.93641618497</v>
      </c>
      <c r="H85" s="15">
        <f t="shared" si="3"/>
        <v>0</v>
      </c>
    </row>
    <row r="86" spans="1:8" x14ac:dyDescent="0.25">
      <c r="A86" s="1">
        <v>389436</v>
      </c>
      <c r="B86" s="2" t="s">
        <v>176</v>
      </c>
      <c r="C86" s="2" t="s">
        <v>177</v>
      </c>
      <c r="D86" s="4">
        <v>2000</v>
      </c>
      <c r="E86" s="1">
        <v>15000</v>
      </c>
      <c r="F86" s="4">
        <f t="shared" si="4"/>
        <v>30000000</v>
      </c>
      <c r="G86" s="6">
        <f t="shared" si="5"/>
        <v>110452.48702183277</v>
      </c>
      <c r="H86" s="15">
        <f t="shared" si="3"/>
        <v>0</v>
      </c>
    </row>
    <row r="87" spans="1:8" x14ac:dyDescent="0.25">
      <c r="A87" s="1">
        <v>595194</v>
      </c>
      <c r="B87" s="2" t="s">
        <v>178</v>
      </c>
      <c r="C87" s="2" t="s">
        <v>179</v>
      </c>
      <c r="D87" s="4">
        <v>10000</v>
      </c>
      <c r="E87" s="1">
        <v>12000</v>
      </c>
      <c r="F87" s="4">
        <f t="shared" si="4"/>
        <v>120000000</v>
      </c>
      <c r="G87" s="6">
        <f t="shared" si="5"/>
        <v>441809.94808733108</v>
      </c>
      <c r="H87" s="15">
        <f t="shared" si="3"/>
        <v>0</v>
      </c>
    </row>
    <row r="88" spans="1:8" x14ac:dyDescent="0.25">
      <c r="A88" s="1">
        <v>592606</v>
      </c>
      <c r="B88" s="2" t="s">
        <v>180</v>
      </c>
      <c r="C88" s="2" t="s">
        <v>181</v>
      </c>
      <c r="D88" s="4">
        <v>2000</v>
      </c>
      <c r="E88" s="1">
        <v>16400</v>
      </c>
      <c r="F88" s="4">
        <f t="shared" si="4"/>
        <v>32800000</v>
      </c>
      <c r="G88" s="6">
        <f t="shared" si="5"/>
        <v>120761.38581053716</v>
      </c>
      <c r="H88" s="15">
        <f t="shared" si="3"/>
        <v>0</v>
      </c>
    </row>
    <row r="89" spans="1:8" x14ac:dyDescent="0.25">
      <c r="A89" s="1">
        <v>216247</v>
      </c>
      <c r="B89" s="2" t="s">
        <v>182</v>
      </c>
      <c r="C89" s="2" t="s">
        <v>183</v>
      </c>
      <c r="D89" s="4">
        <v>10000</v>
      </c>
      <c r="E89" s="1">
        <v>13400</v>
      </c>
      <c r="F89" s="4">
        <f t="shared" si="4"/>
        <v>134000000</v>
      </c>
      <c r="G89" s="6">
        <f t="shared" si="5"/>
        <v>493354.44203085301</v>
      </c>
      <c r="H89" s="15">
        <f t="shared" si="3"/>
        <v>0</v>
      </c>
    </row>
    <row r="90" spans="1:8" x14ac:dyDescent="0.25">
      <c r="A90" s="1">
        <v>297440</v>
      </c>
      <c r="B90" s="2" t="s">
        <v>184</v>
      </c>
      <c r="C90" s="2" t="s">
        <v>185</v>
      </c>
      <c r="D90" s="4">
        <v>10000</v>
      </c>
      <c r="E90" s="1">
        <v>9300</v>
      </c>
      <c r="F90" s="4">
        <f t="shared" si="4"/>
        <v>93000000</v>
      </c>
      <c r="G90" s="6">
        <f t="shared" si="5"/>
        <v>342402.7097676816</v>
      </c>
      <c r="H90" s="15">
        <f t="shared" si="3"/>
        <v>0</v>
      </c>
    </row>
    <row r="91" spans="1:8" x14ac:dyDescent="0.25">
      <c r="A91" s="1">
        <v>200343</v>
      </c>
      <c r="B91" s="2" t="s">
        <v>186</v>
      </c>
      <c r="C91" s="2" t="s">
        <v>187</v>
      </c>
      <c r="D91" s="4">
        <v>10000</v>
      </c>
      <c r="E91" s="1">
        <v>8700</v>
      </c>
      <c r="F91" s="4">
        <f t="shared" si="4"/>
        <v>87000000</v>
      </c>
      <c r="G91" s="6">
        <f t="shared" si="5"/>
        <v>320312.21236331505</v>
      </c>
      <c r="H91" s="15">
        <f t="shared" si="3"/>
        <v>0</v>
      </c>
    </row>
    <row r="92" spans="1:8" x14ac:dyDescent="0.25">
      <c r="A92" s="1">
        <v>466070</v>
      </c>
      <c r="B92" s="2" t="s">
        <v>188</v>
      </c>
      <c r="C92" s="2" t="s">
        <v>189</v>
      </c>
      <c r="D92" s="4">
        <v>2000</v>
      </c>
      <c r="E92" s="1">
        <v>12600</v>
      </c>
      <c r="F92" s="4">
        <f t="shared" si="4"/>
        <v>25200000</v>
      </c>
      <c r="G92" s="6">
        <f t="shared" si="5"/>
        <v>92780.089098339522</v>
      </c>
      <c r="H92" s="15">
        <f t="shared" si="3"/>
        <v>0</v>
      </c>
    </row>
    <row r="93" spans="1:8" x14ac:dyDescent="0.25">
      <c r="A93" s="1">
        <v>314624</v>
      </c>
      <c r="B93" s="2" t="s">
        <v>190</v>
      </c>
      <c r="C93" s="2" t="s">
        <v>191</v>
      </c>
      <c r="D93" s="4">
        <v>2000</v>
      </c>
      <c r="E93" s="1">
        <v>16300</v>
      </c>
      <c r="F93" s="4">
        <f t="shared" si="4"/>
        <v>32600000</v>
      </c>
      <c r="G93" s="6">
        <f t="shared" si="5"/>
        <v>120025.03589705827</v>
      </c>
      <c r="H93" s="15">
        <f t="shared" si="3"/>
        <v>0</v>
      </c>
    </row>
    <row r="94" spans="1:8" x14ac:dyDescent="0.25">
      <c r="A94" s="1">
        <v>361923</v>
      </c>
      <c r="B94" s="2" t="s">
        <v>192</v>
      </c>
      <c r="C94" s="2" t="s">
        <v>193</v>
      </c>
      <c r="D94" s="4">
        <v>2000</v>
      </c>
      <c r="E94" s="1">
        <v>13800</v>
      </c>
      <c r="F94" s="4">
        <f t="shared" si="4"/>
        <v>27600000</v>
      </c>
      <c r="G94" s="6">
        <f t="shared" si="5"/>
        <v>101616.28806008615</v>
      </c>
      <c r="H94" s="15">
        <f t="shared" si="3"/>
        <v>0</v>
      </c>
    </row>
    <row r="95" spans="1:8" x14ac:dyDescent="0.25">
      <c r="A95" s="1">
        <v>302324</v>
      </c>
      <c r="B95" s="2" t="s">
        <v>194</v>
      </c>
      <c r="C95" s="2" t="s">
        <v>195</v>
      </c>
      <c r="D95" s="4">
        <v>10000</v>
      </c>
      <c r="E95" s="1">
        <v>12800</v>
      </c>
      <c r="F95" s="4">
        <f t="shared" si="4"/>
        <v>128000000</v>
      </c>
      <c r="G95" s="6">
        <f t="shared" si="5"/>
        <v>471263.94462648651</v>
      </c>
      <c r="H95" s="15">
        <f t="shared" si="3"/>
        <v>0</v>
      </c>
    </row>
    <row r="96" spans="1:8" x14ac:dyDescent="0.25">
      <c r="A96" s="1">
        <v>327289</v>
      </c>
      <c r="B96" s="2" t="s">
        <v>196</v>
      </c>
      <c r="C96" s="2" t="s">
        <v>197</v>
      </c>
      <c r="D96" s="4">
        <v>10000</v>
      </c>
      <c r="E96" s="1">
        <v>9000</v>
      </c>
      <c r="F96" s="4">
        <f t="shared" si="4"/>
        <v>90000000</v>
      </c>
      <c r="G96" s="6">
        <f t="shared" si="5"/>
        <v>331357.4610654983</v>
      </c>
      <c r="H96" s="15">
        <f t="shared" si="3"/>
        <v>0</v>
      </c>
    </row>
    <row r="97" spans="1:8" x14ac:dyDescent="0.25">
      <c r="A97" s="1">
        <v>287767</v>
      </c>
      <c r="B97" s="2" t="s">
        <v>198</v>
      </c>
      <c r="C97" s="2" t="s">
        <v>199</v>
      </c>
      <c r="D97" s="4">
        <v>50000</v>
      </c>
      <c r="E97" s="1">
        <v>9600</v>
      </c>
      <c r="F97" s="4">
        <f t="shared" si="4"/>
        <v>480000000</v>
      </c>
      <c r="G97" s="6">
        <f t="shared" si="5"/>
        <v>1767239.7923493243</v>
      </c>
      <c r="H97" s="15">
        <f t="shared" si="3"/>
        <v>0</v>
      </c>
    </row>
    <row r="98" spans="1:8" x14ac:dyDescent="0.25">
      <c r="A98" s="1">
        <v>245544</v>
      </c>
      <c r="B98" s="2" t="s">
        <v>200</v>
      </c>
      <c r="C98" s="2" t="s">
        <v>201</v>
      </c>
      <c r="D98" s="4">
        <v>10000</v>
      </c>
      <c r="E98" s="1">
        <v>10800</v>
      </c>
      <c r="F98" s="4">
        <f t="shared" si="4"/>
        <v>108000000</v>
      </c>
      <c r="G98" s="6">
        <f t="shared" si="5"/>
        <v>397628.95327859797</v>
      </c>
      <c r="H98" s="15">
        <f t="shared" si="3"/>
        <v>0</v>
      </c>
    </row>
    <row r="99" spans="1:8" x14ac:dyDescent="0.25">
      <c r="A99" s="1">
        <v>218823</v>
      </c>
      <c r="B99" s="2" t="s">
        <v>202</v>
      </c>
      <c r="C99" s="2" t="s">
        <v>203</v>
      </c>
      <c r="D99" s="4">
        <v>10000</v>
      </c>
      <c r="E99" s="1">
        <v>11200</v>
      </c>
      <c r="F99" s="4">
        <f t="shared" si="4"/>
        <v>112000000</v>
      </c>
      <c r="G99" s="6">
        <f t="shared" si="5"/>
        <v>412355.95154817565</v>
      </c>
      <c r="H99" s="15">
        <f t="shared" si="3"/>
        <v>0</v>
      </c>
    </row>
    <row r="100" spans="1:8" x14ac:dyDescent="0.25">
      <c r="A100" s="1">
        <v>539723</v>
      </c>
      <c r="B100" s="2" t="s">
        <v>204</v>
      </c>
      <c r="C100" s="2" t="s">
        <v>205</v>
      </c>
      <c r="D100" s="4">
        <v>2000</v>
      </c>
      <c r="E100" s="1">
        <v>16600</v>
      </c>
      <c r="F100" s="4">
        <f t="shared" si="4"/>
        <v>33200000</v>
      </c>
      <c r="G100" s="6">
        <f t="shared" si="5"/>
        <v>122234.08563749494</v>
      </c>
      <c r="H100" s="15">
        <f t="shared" si="3"/>
        <v>0</v>
      </c>
    </row>
    <row r="101" spans="1:8" x14ac:dyDescent="0.25">
      <c r="A101" s="1">
        <v>204472</v>
      </c>
      <c r="B101" s="2" t="s">
        <v>206</v>
      </c>
      <c r="C101" s="2" t="s">
        <v>207</v>
      </c>
      <c r="D101" s="4">
        <v>2000</v>
      </c>
      <c r="E101" s="1">
        <v>13000</v>
      </c>
      <c r="F101" s="4">
        <f t="shared" si="4"/>
        <v>26000000</v>
      </c>
      <c r="G101" s="6">
        <f t="shared" si="5"/>
        <v>95725.488752255071</v>
      </c>
      <c r="H101" s="15">
        <f t="shared" si="3"/>
        <v>0</v>
      </c>
    </row>
    <row r="102" spans="1:8" x14ac:dyDescent="0.25">
      <c r="A102" s="1">
        <v>333735</v>
      </c>
      <c r="B102" s="2" t="s">
        <v>208</v>
      </c>
      <c r="C102" s="2" t="s">
        <v>209</v>
      </c>
      <c r="D102" s="4">
        <v>10000</v>
      </c>
      <c r="E102" s="1">
        <v>12800</v>
      </c>
      <c r="F102" s="4">
        <f t="shared" si="4"/>
        <v>128000000</v>
      </c>
      <c r="G102" s="6">
        <f t="shared" si="5"/>
        <v>471263.94462648651</v>
      </c>
      <c r="H102" s="15">
        <f t="shared" si="3"/>
        <v>0</v>
      </c>
    </row>
    <row r="103" spans="1:8" x14ac:dyDescent="0.25">
      <c r="A103" s="1">
        <v>104824</v>
      </c>
      <c r="B103" s="2" t="s">
        <v>210</v>
      </c>
      <c r="C103" s="2" t="s">
        <v>211</v>
      </c>
      <c r="D103" s="4">
        <v>50000</v>
      </c>
      <c r="E103" s="1">
        <v>11600</v>
      </c>
      <c r="F103" s="4">
        <f t="shared" si="4"/>
        <v>580000000</v>
      </c>
      <c r="G103" s="6">
        <f t="shared" si="5"/>
        <v>2135414.749088767</v>
      </c>
      <c r="H103" s="15">
        <f t="shared" si="3"/>
        <v>0</v>
      </c>
    </row>
    <row r="104" spans="1:8" x14ac:dyDescent="0.25">
      <c r="A104" s="1">
        <v>291854</v>
      </c>
      <c r="B104" s="2" t="s">
        <v>212</v>
      </c>
      <c r="C104" s="2" t="s">
        <v>213</v>
      </c>
      <c r="D104" s="4">
        <v>10000</v>
      </c>
      <c r="E104" s="1">
        <v>8800</v>
      </c>
      <c r="F104" s="4">
        <f t="shared" si="4"/>
        <v>88000000</v>
      </c>
      <c r="G104" s="6">
        <f t="shared" si="5"/>
        <v>323993.96193070948</v>
      </c>
      <c r="H104" s="15">
        <f t="shared" si="3"/>
        <v>0</v>
      </c>
    </row>
    <row r="105" spans="1:8" x14ac:dyDescent="0.25">
      <c r="A105" s="1">
        <v>512528</v>
      </c>
      <c r="B105" s="2" t="s">
        <v>214</v>
      </c>
      <c r="C105" s="2" t="s">
        <v>215</v>
      </c>
      <c r="D105" s="4">
        <v>10000</v>
      </c>
      <c r="E105" s="1">
        <v>12200</v>
      </c>
      <c r="F105" s="4">
        <f t="shared" si="4"/>
        <v>122000000</v>
      </c>
      <c r="G105" s="6">
        <f t="shared" si="5"/>
        <v>449173.44722211995</v>
      </c>
      <c r="H105" s="15">
        <f t="shared" si="3"/>
        <v>0</v>
      </c>
    </row>
    <row r="106" spans="1:8" x14ac:dyDescent="0.25">
      <c r="A106" s="1">
        <v>136131</v>
      </c>
      <c r="B106" s="2" t="s">
        <v>216</v>
      </c>
      <c r="C106" s="2" t="s">
        <v>217</v>
      </c>
      <c r="D106" s="4">
        <v>10000</v>
      </c>
      <c r="E106" s="1">
        <v>11500</v>
      </c>
      <c r="F106" s="4">
        <f t="shared" si="4"/>
        <v>115000000</v>
      </c>
      <c r="G106" s="6">
        <f t="shared" si="5"/>
        <v>423401.20025035896</v>
      </c>
      <c r="H106" s="15">
        <f t="shared" si="3"/>
        <v>0</v>
      </c>
    </row>
    <row r="107" spans="1:8" x14ac:dyDescent="0.25">
      <c r="A107" s="1">
        <v>293102</v>
      </c>
      <c r="B107" s="2" t="s">
        <v>218</v>
      </c>
      <c r="C107" s="2" t="s">
        <v>219</v>
      </c>
      <c r="D107" s="4">
        <v>10000</v>
      </c>
      <c r="E107" s="1">
        <v>13000</v>
      </c>
      <c r="F107" s="4">
        <f t="shared" si="4"/>
        <v>130000000</v>
      </c>
      <c r="G107" s="6">
        <f t="shared" si="5"/>
        <v>478627.44376127532</v>
      </c>
      <c r="H107" s="15">
        <f t="shared" si="3"/>
        <v>0</v>
      </c>
    </row>
    <row r="108" spans="1:8" x14ac:dyDescent="0.25">
      <c r="A108" s="1">
        <v>549959</v>
      </c>
      <c r="B108" s="2" t="s">
        <v>220</v>
      </c>
      <c r="C108" s="2" t="s">
        <v>221</v>
      </c>
      <c r="D108" s="4">
        <v>2000</v>
      </c>
      <c r="E108" s="1">
        <v>12400</v>
      </c>
      <c r="F108" s="4">
        <f t="shared" si="4"/>
        <v>24800000</v>
      </c>
      <c r="G108" s="6">
        <f t="shared" si="5"/>
        <v>91307.389271381762</v>
      </c>
      <c r="H108" s="15">
        <f t="shared" si="3"/>
        <v>0</v>
      </c>
    </row>
    <row r="109" spans="1:8" x14ac:dyDescent="0.25">
      <c r="A109" s="1">
        <v>450306</v>
      </c>
      <c r="B109" s="2" t="s">
        <v>222</v>
      </c>
      <c r="C109" s="2" t="s">
        <v>223</v>
      </c>
      <c r="D109" s="4">
        <v>2000</v>
      </c>
      <c r="E109" s="1">
        <v>13700</v>
      </c>
      <c r="F109" s="4">
        <f t="shared" si="4"/>
        <v>27400000</v>
      </c>
      <c r="G109" s="6">
        <f t="shared" si="5"/>
        <v>100879.93814660727</v>
      </c>
      <c r="H109" s="15">
        <f t="shared" si="3"/>
        <v>0</v>
      </c>
    </row>
    <row r="110" spans="1:8" x14ac:dyDescent="0.25">
      <c r="A110" s="1">
        <v>186594</v>
      </c>
      <c r="B110" s="2" t="s">
        <v>224</v>
      </c>
      <c r="C110" s="2" t="s">
        <v>225</v>
      </c>
      <c r="D110" s="4">
        <v>10000</v>
      </c>
      <c r="E110" s="1">
        <v>12000</v>
      </c>
      <c r="F110" s="4">
        <f t="shared" si="4"/>
        <v>120000000</v>
      </c>
      <c r="G110" s="6">
        <f t="shared" si="5"/>
        <v>441809.94808733108</v>
      </c>
      <c r="H110" s="15">
        <f t="shared" si="3"/>
        <v>0</v>
      </c>
    </row>
    <row r="111" spans="1:8" x14ac:dyDescent="0.25">
      <c r="A111" s="1">
        <v>477746</v>
      </c>
      <c r="B111" s="2" t="s">
        <v>226</v>
      </c>
      <c r="C111" s="2" t="s">
        <v>227</v>
      </c>
      <c r="D111" s="4">
        <v>2000</v>
      </c>
      <c r="E111" s="1">
        <v>13800</v>
      </c>
      <c r="F111" s="4">
        <f t="shared" si="4"/>
        <v>27600000</v>
      </c>
      <c r="G111" s="6">
        <f t="shared" si="5"/>
        <v>101616.28806008615</v>
      </c>
      <c r="H111" s="15">
        <f t="shared" si="3"/>
        <v>0</v>
      </c>
    </row>
    <row r="112" spans="1:8" x14ac:dyDescent="0.25">
      <c r="A112" s="1">
        <v>479065</v>
      </c>
      <c r="B112" s="2" t="s">
        <v>228</v>
      </c>
      <c r="C112" s="2" t="s">
        <v>229</v>
      </c>
      <c r="D112" s="4">
        <v>10000</v>
      </c>
      <c r="E112" s="1">
        <v>13000</v>
      </c>
      <c r="F112" s="4">
        <f t="shared" si="4"/>
        <v>130000000</v>
      </c>
      <c r="G112" s="6">
        <f t="shared" si="5"/>
        <v>478627.44376127532</v>
      </c>
      <c r="H112" s="15">
        <f t="shared" si="3"/>
        <v>0</v>
      </c>
    </row>
    <row r="113" spans="1:8" x14ac:dyDescent="0.25">
      <c r="A113" s="1">
        <v>284994</v>
      </c>
      <c r="B113" s="2" t="s">
        <v>230</v>
      </c>
      <c r="C113" s="2" t="s">
        <v>231</v>
      </c>
      <c r="D113" s="4">
        <v>10000</v>
      </c>
      <c r="E113" s="1">
        <v>12200</v>
      </c>
      <c r="F113" s="4">
        <f t="shared" si="4"/>
        <v>122000000</v>
      </c>
      <c r="G113" s="6">
        <f t="shared" si="5"/>
        <v>449173.44722211995</v>
      </c>
      <c r="H113" s="15">
        <f t="shared" si="3"/>
        <v>0</v>
      </c>
    </row>
    <row r="114" spans="1:8" x14ac:dyDescent="0.25">
      <c r="A114" s="1">
        <v>484124</v>
      </c>
      <c r="B114" s="2" t="s">
        <v>232</v>
      </c>
      <c r="C114" s="2" t="s">
        <v>233</v>
      </c>
      <c r="D114" s="4">
        <v>10000</v>
      </c>
      <c r="E114" s="1">
        <v>13800</v>
      </c>
      <c r="F114" s="4">
        <f t="shared" si="4"/>
        <v>138000000</v>
      </c>
      <c r="G114" s="6">
        <f t="shared" si="5"/>
        <v>508081.44030043075</v>
      </c>
      <c r="H114" s="15">
        <f t="shared" si="3"/>
        <v>0</v>
      </c>
    </row>
    <row r="115" spans="1:8" x14ac:dyDescent="0.25">
      <c r="A115" s="1">
        <v>324325</v>
      </c>
      <c r="B115" s="2" t="s">
        <v>234</v>
      </c>
      <c r="C115" s="2" t="s">
        <v>235</v>
      </c>
      <c r="D115" s="4">
        <v>10000</v>
      </c>
      <c r="E115" s="1">
        <v>9000</v>
      </c>
      <c r="F115" s="4">
        <f t="shared" si="4"/>
        <v>90000000</v>
      </c>
      <c r="G115" s="6">
        <f t="shared" si="5"/>
        <v>331357.4610654983</v>
      </c>
      <c r="H115" s="15">
        <f t="shared" si="3"/>
        <v>0</v>
      </c>
    </row>
    <row r="116" spans="1:8" x14ac:dyDescent="0.25">
      <c r="A116" s="1">
        <v>121751</v>
      </c>
      <c r="B116" s="2" t="s">
        <v>236</v>
      </c>
      <c r="C116" s="2" t="s">
        <v>237</v>
      </c>
      <c r="D116" s="4">
        <v>10000</v>
      </c>
      <c r="E116" s="1">
        <v>11500</v>
      </c>
      <c r="F116" s="4">
        <f t="shared" si="4"/>
        <v>115000000</v>
      </c>
      <c r="G116" s="6">
        <f t="shared" si="5"/>
        <v>423401.20025035896</v>
      </c>
      <c r="H116" s="15">
        <f t="shared" si="3"/>
        <v>0</v>
      </c>
    </row>
    <row r="117" spans="1:8" x14ac:dyDescent="0.25">
      <c r="A117" s="1">
        <v>362173</v>
      </c>
      <c r="B117" s="2" t="s">
        <v>238</v>
      </c>
      <c r="C117" s="2" t="s">
        <v>239</v>
      </c>
      <c r="D117" s="4">
        <v>2000</v>
      </c>
      <c r="E117" s="1">
        <v>16400</v>
      </c>
      <c r="F117" s="4">
        <f t="shared" si="4"/>
        <v>32800000</v>
      </c>
      <c r="G117" s="6">
        <f t="shared" si="5"/>
        <v>120761.38581053716</v>
      </c>
      <c r="H117" s="15">
        <f t="shared" si="3"/>
        <v>0</v>
      </c>
    </row>
    <row r="118" spans="1:8" x14ac:dyDescent="0.25">
      <c r="A118" s="1">
        <v>577639</v>
      </c>
      <c r="B118" s="2" t="s">
        <v>240</v>
      </c>
      <c r="C118" s="2" t="s">
        <v>241</v>
      </c>
      <c r="D118" s="4">
        <v>2000</v>
      </c>
      <c r="E118" s="1">
        <v>12200</v>
      </c>
      <c r="F118" s="4">
        <f t="shared" si="4"/>
        <v>24400000</v>
      </c>
      <c r="G118" s="6">
        <f t="shared" si="5"/>
        <v>89834.689444423988</v>
      </c>
      <c r="H118" s="15">
        <f t="shared" si="3"/>
        <v>0</v>
      </c>
    </row>
    <row r="119" spans="1:8" x14ac:dyDescent="0.25">
      <c r="A119" s="1">
        <v>392841</v>
      </c>
      <c r="B119" s="2" t="s">
        <v>242</v>
      </c>
      <c r="C119" s="2" t="s">
        <v>243</v>
      </c>
      <c r="D119" s="4">
        <v>2000</v>
      </c>
      <c r="E119" s="1">
        <v>16600</v>
      </c>
      <c r="F119" s="4">
        <f t="shared" si="4"/>
        <v>33200000</v>
      </c>
      <c r="G119" s="6">
        <f t="shared" si="5"/>
        <v>122234.08563749494</v>
      </c>
      <c r="H119" s="15">
        <f t="shared" si="3"/>
        <v>0</v>
      </c>
    </row>
    <row r="120" spans="1:8" x14ac:dyDescent="0.25">
      <c r="A120" s="1">
        <v>484092</v>
      </c>
      <c r="B120" s="2" t="s">
        <v>244</v>
      </c>
      <c r="C120" s="2" t="s">
        <v>245</v>
      </c>
      <c r="D120" s="4">
        <v>10000</v>
      </c>
      <c r="E120" s="1">
        <v>13800</v>
      </c>
      <c r="F120" s="4">
        <f t="shared" si="4"/>
        <v>138000000</v>
      </c>
      <c r="G120" s="6">
        <f t="shared" si="5"/>
        <v>508081.44030043075</v>
      </c>
      <c r="H120" s="15">
        <f t="shared" si="3"/>
        <v>0</v>
      </c>
    </row>
    <row r="121" spans="1:8" x14ac:dyDescent="0.25">
      <c r="A121" s="1">
        <v>163666</v>
      </c>
      <c r="B121" s="2" t="s">
        <v>246</v>
      </c>
      <c r="C121" s="2" t="s">
        <v>247</v>
      </c>
      <c r="D121" s="4">
        <v>2000</v>
      </c>
      <c r="E121" s="1">
        <v>13500</v>
      </c>
      <c r="F121" s="4">
        <f t="shared" si="4"/>
        <v>27000000</v>
      </c>
      <c r="G121" s="6">
        <f t="shared" si="5"/>
        <v>99407.238319649492</v>
      </c>
      <c r="H121" s="15">
        <f t="shared" si="3"/>
        <v>0</v>
      </c>
    </row>
    <row r="122" spans="1:8" x14ac:dyDescent="0.25">
      <c r="A122" s="1">
        <v>144089</v>
      </c>
      <c r="B122" s="2" t="s">
        <v>248</v>
      </c>
      <c r="C122" s="2" t="s">
        <v>249</v>
      </c>
      <c r="D122" s="4">
        <v>2000</v>
      </c>
      <c r="E122" s="1">
        <v>15900</v>
      </c>
      <c r="F122" s="4">
        <f t="shared" si="4"/>
        <v>31800000</v>
      </c>
      <c r="G122" s="6">
        <f t="shared" si="5"/>
        <v>117079.63624314274</v>
      </c>
      <c r="H122" s="15">
        <f t="shared" si="3"/>
        <v>0</v>
      </c>
    </row>
    <row r="123" spans="1:8" x14ac:dyDescent="0.25">
      <c r="A123" s="1">
        <v>165344</v>
      </c>
      <c r="B123" s="2" t="s">
        <v>250</v>
      </c>
      <c r="C123" s="2" t="s">
        <v>251</v>
      </c>
      <c r="D123" s="4">
        <v>2000</v>
      </c>
      <c r="E123" s="1">
        <v>16700</v>
      </c>
      <c r="F123" s="4">
        <f t="shared" si="4"/>
        <v>33400000</v>
      </c>
      <c r="G123" s="6">
        <f t="shared" si="5"/>
        <v>122970.43555097382</v>
      </c>
      <c r="H123" s="15">
        <f t="shared" si="3"/>
        <v>0</v>
      </c>
    </row>
    <row r="124" spans="1:8" x14ac:dyDescent="0.25">
      <c r="A124" s="1">
        <v>495176</v>
      </c>
      <c r="B124" s="2" t="s">
        <v>252</v>
      </c>
      <c r="C124" s="2" t="s">
        <v>253</v>
      </c>
      <c r="D124" s="4">
        <v>2000</v>
      </c>
      <c r="E124" s="1">
        <v>12400</v>
      </c>
      <c r="F124" s="4">
        <f t="shared" si="4"/>
        <v>24800000</v>
      </c>
      <c r="G124" s="6">
        <f t="shared" si="5"/>
        <v>91307.389271381762</v>
      </c>
      <c r="H124" s="15">
        <f t="shared" si="3"/>
        <v>0</v>
      </c>
    </row>
    <row r="125" spans="1:8" x14ac:dyDescent="0.25">
      <c r="A125" s="1">
        <v>190667</v>
      </c>
      <c r="B125" s="2" t="s">
        <v>254</v>
      </c>
      <c r="C125" s="2" t="s">
        <v>255</v>
      </c>
      <c r="D125" s="4">
        <v>2000</v>
      </c>
      <c r="E125" s="1">
        <v>12300</v>
      </c>
      <c r="F125" s="4">
        <f t="shared" si="4"/>
        <v>24600000</v>
      </c>
      <c r="G125" s="6">
        <f t="shared" si="5"/>
        <v>90571.039357902875</v>
      </c>
      <c r="H125" s="15">
        <f t="shared" si="3"/>
        <v>0</v>
      </c>
    </row>
    <row r="126" spans="1:8" x14ac:dyDescent="0.25">
      <c r="A126" s="1">
        <v>393806</v>
      </c>
      <c r="B126" s="2" t="s">
        <v>256</v>
      </c>
      <c r="C126" s="2" t="s">
        <v>257</v>
      </c>
      <c r="D126" s="4">
        <v>2000</v>
      </c>
      <c r="E126" s="1">
        <v>16700</v>
      </c>
      <c r="F126" s="4">
        <f t="shared" si="4"/>
        <v>33400000</v>
      </c>
      <c r="G126" s="6">
        <f t="shared" si="5"/>
        <v>122970.43555097382</v>
      </c>
      <c r="H126" s="15">
        <f t="shared" si="3"/>
        <v>0</v>
      </c>
    </row>
    <row r="127" spans="1:8" x14ac:dyDescent="0.25">
      <c r="A127" s="1">
        <v>468675</v>
      </c>
      <c r="B127" s="2" t="s">
        <v>258</v>
      </c>
      <c r="C127" s="2" t="s">
        <v>259</v>
      </c>
      <c r="D127" s="4">
        <v>2000</v>
      </c>
      <c r="E127" s="1">
        <v>16500</v>
      </c>
      <c r="F127" s="4">
        <f t="shared" si="4"/>
        <v>33000000</v>
      </c>
      <c r="G127" s="6">
        <f t="shared" si="5"/>
        <v>121497.73572401605</v>
      </c>
      <c r="H127" s="15">
        <f t="shared" si="3"/>
        <v>0</v>
      </c>
    </row>
    <row r="128" spans="1:8" x14ac:dyDescent="0.25">
      <c r="A128" s="1">
        <v>471695</v>
      </c>
      <c r="B128" s="2" t="s">
        <v>260</v>
      </c>
      <c r="C128" s="2" t="s">
        <v>261</v>
      </c>
      <c r="D128" s="4">
        <v>2000</v>
      </c>
      <c r="E128" s="1">
        <v>14200</v>
      </c>
      <c r="F128" s="4">
        <f t="shared" si="4"/>
        <v>28400000</v>
      </c>
      <c r="G128" s="6">
        <f t="shared" si="5"/>
        <v>104561.68771400169</v>
      </c>
      <c r="H128" s="15">
        <f t="shared" si="3"/>
        <v>0</v>
      </c>
    </row>
    <row r="129" spans="1:8" x14ac:dyDescent="0.25">
      <c r="A129" s="1">
        <v>461931</v>
      </c>
      <c r="B129" s="2" t="s">
        <v>262</v>
      </c>
      <c r="C129" s="2" t="s">
        <v>263</v>
      </c>
      <c r="D129" s="4">
        <v>10000</v>
      </c>
      <c r="E129" s="1">
        <v>11800</v>
      </c>
      <c r="F129" s="4">
        <f t="shared" si="4"/>
        <v>118000000</v>
      </c>
      <c r="G129" s="6">
        <f t="shared" si="5"/>
        <v>434446.44895254221</v>
      </c>
      <c r="H129" s="15">
        <f t="shared" si="3"/>
        <v>0</v>
      </c>
    </row>
    <row r="130" spans="1:8" x14ac:dyDescent="0.25">
      <c r="A130" s="1">
        <v>549216</v>
      </c>
      <c r="B130" s="2" t="s">
        <v>264</v>
      </c>
      <c r="C130" s="2" t="s">
        <v>265</v>
      </c>
      <c r="D130" s="4">
        <v>2000</v>
      </c>
      <c r="E130" s="1">
        <v>14100</v>
      </c>
      <c r="F130" s="4">
        <f t="shared" si="4"/>
        <v>28200000</v>
      </c>
      <c r="G130" s="6">
        <f t="shared" si="5"/>
        <v>103825.3378005228</v>
      </c>
      <c r="H130" s="15">
        <f t="shared" si="3"/>
        <v>0</v>
      </c>
    </row>
    <row r="131" spans="1:8" x14ac:dyDescent="0.25">
      <c r="A131" s="1">
        <v>577778</v>
      </c>
      <c r="B131" s="2" t="s">
        <v>266</v>
      </c>
      <c r="C131" s="2" t="s">
        <v>267</v>
      </c>
      <c r="D131" s="4">
        <v>10000</v>
      </c>
      <c r="E131" s="1">
        <v>11300</v>
      </c>
      <c r="F131" s="4">
        <f t="shared" si="4"/>
        <v>113000000</v>
      </c>
      <c r="G131" s="6">
        <f t="shared" si="5"/>
        <v>416037.70111557009</v>
      </c>
      <c r="H131" s="15">
        <f t="shared" ref="H131:H194" si="6">IF(ISNUMBER(SEARCH($A$1014,B131)),IF(SEARCH($A$1014,B131)=1,1,0),0)</f>
        <v>0</v>
      </c>
    </row>
    <row r="132" spans="1:8" x14ac:dyDescent="0.25">
      <c r="A132" s="1">
        <v>342165</v>
      </c>
      <c r="B132" s="2" t="s">
        <v>268</v>
      </c>
      <c r="C132" s="2" t="s">
        <v>269</v>
      </c>
      <c r="D132" s="4">
        <v>10000</v>
      </c>
      <c r="E132" s="1">
        <v>10900</v>
      </c>
      <c r="F132" s="4">
        <f t="shared" ref="F132:F195" si="7">D132*E132</f>
        <v>109000000</v>
      </c>
      <c r="G132" s="6">
        <f t="shared" ref="G132:G195" si="8">F132/$I$2</f>
        <v>401310.7028459924</v>
      </c>
      <c r="H132" s="15">
        <f t="shared" si="6"/>
        <v>0</v>
      </c>
    </row>
    <row r="133" spans="1:8" x14ac:dyDescent="0.25">
      <c r="A133" s="1">
        <v>264128</v>
      </c>
      <c r="B133" s="2" t="s">
        <v>270</v>
      </c>
      <c r="C133" s="2" t="s">
        <v>271</v>
      </c>
      <c r="D133" s="4">
        <v>2000</v>
      </c>
      <c r="E133" s="1">
        <v>15800</v>
      </c>
      <c r="F133" s="4">
        <f t="shared" si="7"/>
        <v>31600000</v>
      </c>
      <c r="G133" s="6">
        <f t="shared" si="8"/>
        <v>116343.28632966385</v>
      </c>
      <c r="H133" s="15">
        <f t="shared" si="6"/>
        <v>0</v>
      </c>
    </row>
    <row r="134" spans="1:8" x14ac:dyDescent="0.25">
      <c r="A134" s="1">
        <v>278853</v>
      </c>
      <c r="B134" s="2" t="s">
        <v>272</v>
      </c>
      <c r="C134" s="2" t="s">
        <v>273</v>
      </c>
      <c r="D134" s="4">
        <v>10000</v>
      </c>
      <c r="E134" s="1">
        <v>11400</v>
      </c>
      <c r="F134" s="4">
        <f t="shared" si="7"/>
        <v>114000000</v>
      </c>
      <c r="G134" s="6">
        <f t="shared" si="8"/>
        <v>419719.45068296453</v>
      </c>
      <c r="H134" s="15">
        <f t="shared" si="6"/>
        <v>0</v>
      </c>
    </row>
    <row r="135" spans="1:8" x14ac:dyDescent="0.25">
      <c r="A135" s="1">
        <v>544455</v>
      </c>
      <c r="B135" s="2" t="s">
        <v>274</v>
      </c>
      <c r="C135" s="2" t="s">
        <v>275</v>
      </c>
      <c r="D135" s="4">
        <v>10000</v>
      </c>
      <c r="E135" s="1">
        <v>8600</v>
      </c>
      <c r="F135" s="4">
        <f t="shared" si="7"/>
        <v>86000000</v>
      </c>
      <c r="G135" s="6">
        <f t="shared" si="8"/>
        <v>316630.46279592061</v>
      </c>
      <c r="H135" s="15">
        <f t="shared" si="6"/>
        <v>0</v>
      </c>
    </row>
    <row r="136" spans="1:8" x14ac:dyDescent="0.25">
      <c r="A136" s="1">
        <v>202005</v>
      </c>
      <c r="B136" s="2" t="s">
        <v>276</v>
      </c>
      <c r="C136" s="2" t="s">
        <v>277</v>
      </c>
      <c r="D136" s="4">
        <v>2000</v>
      </c>
      <c r="E136" s="1">
        <v>16600</v>
      </c>
      <c r="F136" s="4">
        <f t="shared" si="7"/>
        <v>33200000</v>
      </c>
      <c r="G136" s="6">
        <f t="shared" si="8"/>
        <v>122234.08563749494</v>
      </c>
      <c r="H136" s="15">
        <f t="shared" si="6"/>
        <v>0</v>
      </c>
    </row>
    <row r="137" spans="1:8" x14ac:dyDescent="0.25">
      <c r="A137" s="1">
        <v>535387</v>
      </c>
      <c r="B137" s="2" t="s">
        <v>278</v>
      </c>
      <c r="C137" s="2" t="s">
        <v>279</v>
      </c>
      <c r="D137" s="4">
        <v>10000</v>
      </c>
      <c r="E137" s="1">
        <v>12500</v>
      </c>
      <c r="F137" s="4">
        <f t="shared" si="7"/>
        <v>125000000</v>
      </c>
      <c r="G137" s="6">
        <f t="shared" si="8"/>
        <v>460218.6959243032</v>
      </c>
      <c r="H137" s="15">
        <f t="shared" si="6"/>
        <v>0</v>
      </c>
    </row>
    <row r="138" spans="1:8" x14ac:dyDescent="0.25">
      <c r="A138" s="1">
        <v>236511</v>
      </c>
      <c r="B138" s="2" t="s">
        <v>280</v>
      </c>
      <c r="C138" s="2" t="s">
        <v>281</v>
      </c>
      <c r="D138" s="4">
        <v>2000</v>
      </c>
      <c r="E138" s="1">
        <v>13300</v>
      </c>
      <c r="F138" s="4">
        <f t="shared" si="7"/>
        <v>26600000</v>
      </c>
      <c r="G138" s="6">
        <f t="shared" si="8"/>
        <v>97934.538492691718</v>
      </c>
      <c r="H138" s="15">
        <f t="shared" si="6"/>
        <v>0</v>
      </c>
    </row>
    <row r="139" spans="1:8" x14ac:dyDescent="0.25">
      <c r="A139" s="1">
        <v>543132</v>
      </c>
      <c r="B139" s="2" t="s">
        <v>282</v>
      </c>
      <c r="C139" s="2" t="s">
        <v>283</v>
      </c>
      <c r="D139" s="4">
        <v>2000</v>
      </c>
      <c r="E139" s="1">
        <v>13100</v>
      </c>
      <c r="F139" s="4">
        <f t="shared" si="7"/>
        <v>26200000</v>
      </c>
      <c r="G139" s="6">
        <f t="shared" si="8"/>
        <v>96461.838665733958</v>
      </c>
      <c r="H139" s="15">
        <f t="shared" si="6"/>
        <v>0</v>
      </c>
    </row>
    <row r="140" spans="1:8" x14ac:dyDescent="0.25">
      <c r="A140" s="1">
        <v>350266</v>
      </c>
      <c r="B140" s="2" t="s">
        <v>284</v>
      </c>
      <c r="C140" s="2" t="s">
        <v>285</v>
      </c>
      <c r="D140" s="4">
        <v>10000</v>
      </c>
      <c r="E140" s="1">
        <v>12600</v>
      </c>
      <c r="F140" s="4">
        <f t="shared" si="7"/>
        <v>126000000</v>
      </c>
      <c r="G140" s="6">
        <f t="shared" si="8"/>
        <v>463900.44549169764</v>
      </c>
      <c r="H140" s="15">
        <f t="shared" si="6"/>
        <v>0</v>
      </c>
    </row>
    <row r="141" spans="1:8" x14ac:dyDescent="0.25">
      <c r="A141" s="1">
        <v>453633</v>
      </c>
      <c r="B141" s="2" t="s">
        <v>286</v>
      </c>
      <c r="C141" s="2" t="s">
        <v>287</v>
      </c>
      <c r="D141" s="4">
        <v>2000</v>
      </c>
      <c r="E141" s="1">
        <v>12600</v>
      </c>
      <c r="F141" s="4">
        <f t="shared" si="7"/>
        <v>25200000</v>
      </c>
      <c r="G141" s="6">
        <f t="shared" si="8"/>
        <v>92780.089098339522</v>
      </c>
      <c r="H141" s="15">
        <f t="shared" si="6"/>
        <v>0</v>
      </c>
    </row>
    <row r="142" spans="1:8" x14ac:dyDescent="0.25">
      <c r="A142" s="1">
        <v>119068</v>
      </c>
      <c r="B142" s="2" t="s">
        <v>288</v>
      </c>
      <c r="C142" s="2" t="s">
        <v>289</v>
      </c>
      <c r="D142" s="4">
        <v>2000</v>
      </c>
      <c r="E142" s="1">
        <v>14700</v>
      </c>
      <c r="F142" s="4">
        <f t="shared" si="7"/>
        <v>29400000</v>
      </c>
      <c r="G142" s="6">
        <f t="shared" si="8"/>
        <v>108243.43728139611</v>
      </c>
      <c r="H142" s="15">
        <f t="shared" si="6"/>
        <v>0</v>
      </c>
    </row>
    <row r="143" spans="1:8" x14ac:dyDescent="0.25">
      <c r="A143" s="1">
        <v>583616</v>
      </c>
      <c r="B143" s="2" t="s">
        <v>290</v>
      </c>
      <c r="C143" s="2" t="s">
        <v>291</v>
      </c>
      <c r="D143" s="4">
        <v>2000</v>
      </c>
      <c r="E143" s="1">
        <v>13900</v>
      </c>
      <c r="F143" s="4">
        <f t="shared" si="7"/>
        <v>27800000</v>
      </c>
      <c r="G143" s="6">
        <f t="shared" si="8"/>
        <v>102352.63797356503</v>
      </c>
      <c r="H143" s="15">
        <f t="shared" si="6"/>
        <v>0</v>
      </c>
    </row>
    <row r="144" spans="1:8" x14ac:dyDescent="0.25">
      <c r="A144" s="1">
        <v>492544</v>
      </c>
      <c r="B144" s="2" t="s">
        <v>292</v>
      </c>
      <c r="C144" s="2" t="s">
        <v>293</v>
      </c>
      <c r="D144" s="4">
        <v>10000</v>
      </c>
      <c r="E144" s="1">
        <v>8900</v>
      </c>
      <c r="F144" s="4">
        <f t="shared" si="7"/>
        <v>89000000</v>
      </c>
      <c r="G144" s="6">
        <f t="shared" si="8"/>
        <v>327675.71149810386</v>
      </c>
      <c r="H144" s="15">
        <f t="shared" si="6"/>
        <v>0</v>
      </c>
    </row>
    <row r="145" spans="1:8" x14ac:dyDescent="0.25">
      <c r="A145" s="1">
        <v>408775</v>
      </c>
      <c r="B145" s="2" t="s">
        <v>294</v>
      </c>
      <c r="C145" s="2" t="s">
        <v>295</v>
      </c>
      <c r="D145" s="4">
        <v>2000</v>
      </c>
      <c r="E145" s="1">
        <v>12200</v>
      </c>
      <c r="F145" s="4">
        <f t="shared" si="7"/>
        <v>24400000</v>
      </c>
      <c r="G145" s="6">
        <f t="shared" si="8"/>
        <v>89834.689444423988</v>
      </c>
      <c r="H145" s="15">
        <f t="shared" si="6"/>
        <v>0</v>
      </c>
    </row>
    <row r="146" spans="1:8" x14ac:dyDescent="0.25">
      <c r="A146" s="1">
        <v>378274</v>
      </c>
      <c r="B146" s="2" t="s">
        <v>296</v>
      </c>
      <c r="C146" s="2" t="s">
        <v>297</v>
      </c>
      <c r="D146" s="4">
        <v>2000</v>
      </c>
      <c r="E146" s="1">
        <v>16500</v>
      </c>
      <c r="F146" s="4">
        <f t="shared" si="7"/>
        <v>33000000</v>
      </c>
      <c r="G146" s="6">
        <f t="shared" si="8"/>
        <v>121497.73572401605</v>
      </c>
      <c r="H146" s="15">
        <f t="shared" si="6"/>
        <v>0</v>
      </c>
    </row>
    <row r="147" spans="1:8" x14ac:dyDescent="0.25">
      <c r="A147" s="1">
        <v>459886</v>
      </c>
      <c r="B147" s="2" t="s">
        <v>298</v>
      </c>
      <c r="C147" s="2" t="s">
        <v>299</v>
      </c>
      <c r="D147" s="4">
        <v>50000</v>
      </c>
      <c r="E147" s="1">
        <v>7300</v>
      </c>
      <c r="F147" s="4">
        <f t="shared" si="7"/>
        <v>365000000</v>
      </c>
      <c r="G147" s="6">
        <f t="shared" si="8"/>
        <v>1343838.5920989653</v>
      </c>
      <c r="H147" s="15">
        <f t="shared" si="6"/>
        <v>0</v>
      </c>
    </row>
    <row r="148" spans="1:8" x14ac:dyDescent="0.25">
      <c r="A148" s="1">
        <v>235837</v>
      </c>
      <c r="B148" s="2" t="s">
        <v>300</v>
      </c>
      <c r="C148" s="2" t="s">
        <v>301</v>
      </c>
      <c r="D148" s="4">
        <v>50000</v>
      </c>
      <c r="E148" s="1">
        <v>10300</v>
      </c>
      <c r="F148" s="4">
        <f t="shared" si="7"/>
        <v>515000000</v>
      </c>
      <c r="G148" s="6">
        <f t="shared" si="8"/>
        <v>1896101.0272081292</v>
      </c>
      <c r="H148" s="15">
        <f t="shared" si="6"/>
        <v>0</v>
      </c>
    </row>
    <row r="149" spans="1:8" x14ac:dyDescent="0.25">
      <c r="A149" s="1">
        <v>322192</v>
      </c>
      <c r="B149" s="2" t="s">
        <v>302</v>
      </c>
      <c r="C149" s="2" t="s">
        <v>303</v>
      </c>
      <c r="D149" s="4">
        <v>10000</v>
      </c>
      <c r="E149" s="1">
        <v>11200</v>
      </c>
      <c r="F149" s="4">
        <f t="shared" si="7"/>
        <v>112000000</v>
      </c>
      <c r="G149" s="6">
        <f t="shared" si="8"/>
        <v>412355.95154817565</v>
      </c>
      <c r="H149" s="15">
        <f t="shared" si="6"/>
        <v>0</v>
      </c>
    </row>
    <row r="150" spans="1:8" x14ac:dyDescent="0.25">
      <c r="A150" s="1">
        <v>543885</v>
      </c>
      <c r="B150" s="2" t="s">
        <v>304</v>
      </c>
      <c r="C150" s="2" t="s">
        <v>305</v>
      </c>
      <c r="D150" s="4">
        <v>2000</v>
      </c>
      <c r="E150" s="1">
        <v>15100</v>
      </c>
      <c r="F150" s="4">
        <f t="shared" si="7"/>
        <v>30200000</v>
      </c>
      <c r="G150" s="6">
        <f t="shared" si="8"/>
        <v>111188.83693531166</v>
      </c>
      <c r="H150" s="15">
        <f t="shared" si="6"/>
        <v>0</v>
      </c>
    </row>
    <row r="151" spans="1:8" x14ac:dyDescent="0.25">
      <c r="A151" s="1">
        <v>189499</v>
      </c>
      <c r="B151" s="2" t="s">
        <v>306</v>
      </c>
      <c r="C151" s="2" t="s">
        <v>307</v>
      </c>
      <c r="D151" s="4">
        <v>10000</v>
      </c>
      <c r="E151" s="1">
        <v>10700</v>
      </c>
      <c r="F151" s="4">
        <f t="shared" si="7"/>
        <v>107000000</v>
      </c>
      <c r="G151" s="6">
        <f t="shared" si="8"/>
        <v>393947.20371120353</v>
      </c>
      <c r="H151" s="15">
        <f t="shared" si="6"/>
        <v>0</v>
      </c>
    </row>
    <row r="152" spans="1:8" x14ac:dyDescent="0.25">
      <c r="A152" s="1">
        <v>468839</v>
      </c>
      <c r="B152" s="2" t="s">
        <v>308</v>
      </c>
      <c r="C152" s="2" t="s">
        <v>309</v>
      </c>
      <c r="D152" s="4">
        <v>2000</v>
      </c>
      <c r="E152" s="1">
        <v>14500</v>
      </c>
      <c r="F152" s="4">
        <f t="shared" si="7"/>
        <v>29000000</v>
      </c>
      <c r="G152" s="6">
        <f t="shared" si="8"/>
        <v>106770.73745443835</v>
      </c>
      <c r="H152" s="15">
        <f t="shared" si="6"/>
        <v>0</v>
      </c>
    </row>
    <row r="153" spans="1:8" x14ac:dyDescent="0.25">
      <c r="A153" s="1">
        <v>538981</v>
      </c>
      <c r="B153" s="2" t="s">
        <v>310</v>
      </c>
      <c r="C153" s="2" t="s">
        <v>311</v>
      </c>
      <c r="D153" s="4">
        <v>10000</v>
      </c>
      <c r="E153" s="1">
        <v>12300</v>
      </c>
      <c r="F153" s="4">
        <f t="shared" si="7"/>
        <v>123000000</v>
      </c>
      <c r="G153" s="6">
        <f t="shared" si="8"/>
        <v>452855.19678951433</v>
      </c>
      <c r="H153" s="15">
        <f t="shared" si="6"/>
        <v>0</v>
      </c>
    </row>
    <row r="154" spans="1:8" x14ac:dyDescent="0.25">
      <c r="A154" s="1">
        <v>507542</v>
      </c>
      <c r="B154" s="2" t="s">
        <v>312</v>
      </c>
      <c r="C154" s="2" t="s">
        <v>313</v>
      </c>
      <c r="D154" s="4">
        <v>2000</v>
      </c>
      <c r="E154" s="1">
        <v>13300</v>
      </c>
      <c r="F154" s="4">
        <f t="shared" si="7"/>
        <v>26600000</v>
      </c>
      <c r="G154" s="6">
        <f t="shared" si="8"/>
        <v>97934.538492691718</v>
      </c>
      <c r="H154" s="15">
        <f t="shared" si="6"/>
        <v>0</v>
      </c>
    </row>
    <row r="155" spans="1:8" x14ac:dyDescent="0.25">
      <c r="A155" s="1">
        <v>501564</v>
      </c>
      <c r="B155" s="2" t="s">
        <v>314</v>
      </c>
      <c r="C155" s="2" t="s">
        <v>315</v>
      </c>
      <c r="D155" s="4">
        <v>2000</v>
      </c>
      <c r="E155" s="1">
        <v>13000</v>
      </c>
      <c r="F155" s="4">
        <f t="shared" si="7"/>
        <v>26000000</v>
      </c>
      <c r="G155" s="6">
        <f t="shared" si="8"/>
        <v>95725.488752255071</v>
      </c>
      <c r="H155" s="15">
        <f t="shared" si="6"/>
        <v>0</v>
      </c>
    </row>
    <row r="156" spans="1:8" x14ac:dyDescent="0.25">
      <c r="A156" s="1">
        <v>514900</v>
      </c>
      <c r="B156" s="2" t="s">
        <v>316</v>
      </c>
      <c r="C156" s="2" t="s">
        <v>317</v>
      </c>
      <c r="D156" s="4">
        <v>10000</v>
      </c>
      <c r="E156" s="1">
        <v>13500</v>
      </c>
      <c r="F156" s="4">
        <f t="shared" si="7"/>
        <v>135000000</v>
      </c>
      <c r="G156" s="6">
        <f t="shared" si="8"/>
        <v>497036.19159824745</v>
      </c>
      <c r="H156" s="15">
        <f t="shared" si="6"/>
        <v>0</v>
      </c>
    </row>
    <row r="157" spans="1:8" x14ac:dyDescent="0.25">
      <c r="A157" s="1">
        <v>127272</v>
      </c>
      <c r="B157" s="2" t="s">
        <v>318</v>
      </c>
      <c r="C157" s="2" t="s">
        <v>319</v>
      </c>
      <c r="D157" s="4">
        <v>2000</v>
      </c>
      <c r="E157" s="1">
        <v>15800</v>
      </c>
      <c r="F157" s="4">
        <f t="shared" si="7"/>
        <v>31600000</v>
      </c>
      <c r="G157" s="6">
        <f t="shared" si="8"/>
        <v>116343.28632966385</v>
      </c>
      <c r="H157" s="15">
        <f t="shared" si="6"/>
        <v>0</v>
      </c>
    </row>
    <row r="158" spans="1:8" x14ac:dyDescent="0.25">
      <c r="A158" s="1">
        <v>273397</v>
      </c>
      <c r="B158" s="2" t="s">
        <v>320</v>
      </c>
      <c r="C158" s="2" t="s">
        <v>321</v>
      </c>
      <c r="D158" s="4">
        <v>10000</v>
      </c>
      <c r="E158" s="1">
        <v>13600</v>
      </c>
      <c r="F158" s="4">
        <f t="shared" si="7"/>
        <v>136000000</v>
      </c>
      <c r="G158" s="6">
        <f t="shared" si="8"/>
        <v>500717.94116564188</v>
      </c>
      <c r="H158" s="15">
        <f t="shared" si="6"/>
        <v>0</v>
      </c>
    </row>
    <row r="159" spans="1:8" x14ac:dyDescent="0.25">
      <c r="A159" s="1">
        <v>286621</v>
      </c>
      <c r="B159" s="2" t="s">
        <v>322</v>
      </c>
      <c r="C159" s="2" t="s">
        <v>323</v>
      </c>
      <c r="D159" s="4">
        <v>10000</v>
      </c>
      <c r="E159" s="1">
        <v>9800</v>
      </c>
      <c r="F159" s="4">
        <f t="shared" si="7"/>
        <v>98000000</v>
      </c>
      <c r="G159" s="6">
        <f t="shared" si="8"/>
        <v>360811.45760465373</v>
      </c>
      <c r="H159" s="15">
        <f t="shared" si="6"/>
        <v>0</v>
      </c>
    </row>
    <row r="160" spans="1:8" x14ac:dyDescent="0.25">
      <c r="A160" s="1">
        <v>491061</v>
      </c>
      <c r="B160" s="2" t="s">
        <v>324</v>
      </c>
      <c r="C160" s="2" t="s">
        <v>325</v>
      </c>
      <c r="D160" s="4">
        <v>2000</v>
      </c>
      <c r="E160" s="1">
        <v>14600</v>
      </c>
      <c r="F160" s="4">
        <f t="shared" si="7"/>
        <v>29200000</v>
      </c>
      <c r="G160" s="6">
        <f t="shared" si="8"/>
        <v>107507.08736791722</v>
      </c>
      <c r="H160" s="15">
        <f t="shared" si="6"/>
        <v>0</v>
      </c>
    </row>
    <row r="161" spans="1:8" x14ac:dyDescent="0.25">
      <c r="A161" s="1">
        <v>377845</v>
      </c>
      <c r="B161" s="2" t="s">
        <v>326</v>
      </c>
      <c r="C161" s="2" t="s">
        <v>327</v>
      </c>
      <c r="D161" s="4">
        <v>2000</v>
      </c>
      <c r="E161" s="1">
        <v>12700</v>
      </c>
      <c r="F161" s="4">
        <f t="shared" si="7"/>
        <v>25400000</v>
      </c>
      <c r="G161" s="6">
        <f t="shared" si="8"/>
        <v>93516.439011818409</v>
      </c>
      <c r="H161" s="15">
        <f t="shared" si="6"/>
        <v>0</v>
      </c>
    </row>
    <row r="162" spans="1:8" x14ac:dyDescent="0.25">
      <c r="A162" s="1">
        <v>584903</v>
      </c>
      <c r="B162" s="2" t="s">
        <v>328</v>
      </c>
      <c r="C162" s="2" t="s">
        <v>329</v>
      </c>
      <c r="D162" s="4">
        <v>2000</v>
      </c>
      <c r="E162" s="1">
        <v>15300</v>
      </c>
      <c r="F162" s="4">
        <f t="shared" si="7"/>
        <v>30600000</v>
      </c>
      <c r="G162" s="6">
        <f t="shared" si="8"/>
        <v>112661.53676226942</v>
      </c>
      <c r="H162" s="15">
        <f t="shared" si="6"/>
        <v>0</v>
      </c>
    </row>
    <row r="163" spans="1:8" x14ac:dyDescent="0.25">
      <c r="A163" s="1">
        <v>213092</v>
      </c>
      <c r="B163" s="2" t="s">
        <v>330</v>
      </c>
      <c r="C163" s="2" t="s">
        <v>331</v>
      </c>
      <c r="D163" s="4">
        <v>2000</v>
      </c>
      <c r="E163" s="1">
        <v>12600</v>
      </c>
      <c r="F163" s="4">
        <f t="shared" si="7"/>
        <v>25200000</v>
      </c>
      <c r="G163" s="6">
        <f t="shared" si="8"/>
        <v>92780.089098339522</v>
      </c>
      <c r="H163" s="15">
        <f t="shared" si="6"/>
        <v>0</v>
      </c>
    </row>
    <row r="164" spans="1:8" x14ac:dyDescent="0.25">
      <c r="A164" s="1">
        <v>268755</v>
      </c>
      <c r="B164" s="2" t="s">
        <v>332</v>
      </c>
      <c r="C164" s="2" t="s">
        <v>333</v>
      </c>
      <c r="D164" s="4">
        <v>10000</v>
      </c>
      <c r="E164" s="1">
        <v>11300</v>
      </c>
      <c r="F164" s="4">
        <f t="shared" si="7"/>
        <v>113000000</v>
      </c>
      <c r="G164" s="6">
        <f t="shared" si="8"/>
        <v>416037.70111557009</v>
      </c>
      <c r="H164" s="15">
        <f t="shared" si="6"/>
        <v>0</v>
      </c>
    </row>
    <row r="165" spans="1:8" x14ac:dyDescent="0.25">
      <c r="A165" s="1">
        <v>371491</v>
      </c>
      <c r="B165" s="2" t="s">
        <v>334</v>
      </c>
      <c r="C165" s="2" t="s">
        <v>335</v>
      </c>
      <c r="D165" s="4">
        <v>10000</v>
      </c>
      <c r="E165" s="1">
        <v>12900</v>
      </c>
      <c r="F165" s="4">
        <f t="shared" si="7"/>
        <v>129000000</v>
      </c>
      <c r="G165" s="6">
        <f t="shared" si="8"/>
        <v>474945.69419388089</v>
      </c>
      <c r="H165" s="15">
        <f t="shared" si="6"/>
        <v>0</v>
      </c>
    </row>
    <row r="166" spans="1:8" x14ac:dyDescent="0.25">
      <c r="A166" s="1">
        <v>334494</v>
      </c>
      <c r="B166" s="2" t="s">
        <v>336</v>
      </c>
      <c r="C166" s="2" t="s">
        <v>337</v>
      </c>
      <c r="D166" s="4">
        <v>10000</v>
      </c>
      <c r="E166" s="1">
        <v>8900</v>
      </c>
      <c r="F166" s="4">
        <f t="shared" si="7"/>
        <v>89000000</v>
      </c>
      <c r="G166" s="6">
        <f t="shared" si="8"/>
        <v>327675.71149810386</v>
      </c>
      <c r="H166" s="15">
        <f t="shared" si="6"/>
        <v>0</v>
      </c>
    </row>
    <row r="167" spans="1:8" x14ac:dyDescent="0.25">
      <c r="A167" s="1">
        <v>586808</v>
      </c>
      <c r="B167" s="2" t="s">
        <v>338</v>
      </c>
      <c r="C167" s="2" t="s">
        <v>339</v>
      </c>
      <c r="D167" s="4">
        <v>50000</v>
      </c>
      <c r="E167" s="1">
        <v>10400</v>
      </c>
      <c r="F167" s="4">
        <f t="shared" si="7"/>
        <v>520000000</v>
      </c>
      <c r="G167" s="6">
        <f t="shared" si="8"/>
        <v>1914509.7750451013</v>
      </c>
      <c r="H167" s="15">
        <f t="shared" si="6"/>
        <v>0</v>
      </c>
    </row>
    <row r="168" spans="1:8" x14ac:dyDescent="0.25">
      <c r="A168" s="1">
        <v>323359</v>
      </c>
      <c r="B168" s="2" t="s">
        <v>340</v>
      </c>
      <c r="C168" s="2" t="s">
        <v>341</v>
      </c>
      <c r="D168" s="4">
        <v>50000</v>
      </c>
      <c r="E168" s="1">
        <v>10200</v>
      </c>
      <c r="F168" s="4">
        <f t="shared" si="7"/>
        <v>510000000</v>
      </c>
      <c r="G168" s="6">
        <f t="shared" si="8"/>
        <v>1877692.2793711571</v>
      </c>
      <c r="H168" s="15">
        <f t="shared" si="6"/>
        <v>0</v>
      </c>
    </row>
    <row r="169" spans="1:8" x14ac:dyDescent="0.25">
      <c r="A169" s="1">
        <v>510589</v>
      </c>
      <c r="B169" s="2" t="s">
        <v>342</v>
      </c>
      <c r="C169" s="2" t="s">
        <v>343</v>
      </c>
      <c r="D169" s="4">
        <v>10000</v>
      </c>
      <c r="E169" s="1">
        <v>11900</v>
      </c>
      <c r="F169" s="4">
        <f t="shared" si="7"/>
        <v>119000000</v>
      </c>
      <c r="G169" s="6">
        <f t="shared" si="8"/>
        <v>438128.19851993665</v>
      </c>
      <c r="H169" s="15">
        <f t="shared" si="6"/>
        <v>0</v>
      </c>
    </row>
    <row r="170" spans="1:8" x14ac:dyDescent="0.25">
      <c r="A170" s="1">
        <v>329307</v>
      </c>
      <c r="B170" s="2" t="s">
        <v>344</v>
      </c>
      <c r="C170" s="2" t="s">
        <v>345</v>
      </c>
      <c r="D170" s="4">
        <v>10000</v>
      </c>
      <c r="E170" s="1">
        <v>8600</v>
      </c>
      <c r="F170" s="4">
        <f t="shared" si="7"/>
        <v>86000000</v>
      </c>
      <c r="G170" s="6">
        <f t="shared" si="8"/>
        <v>316630.46279592061</v>
      </c>
      <c r="H170" s="15">
        <f t="shared" si="6"/>
        <v>0</v>
      </c>
    </row>
    <row r="171" spans="1:8" x14ac:dyDescent="0.25">
      <c r="A171" s="1">
        <v>206127</v>
      </c>
      <c r="B171" s="2" t="s">
        <v>346</v>
      </c>
      <c r="C171" s="2" t="s">
        <v>347</v>
      </c>
      <c r="D171" s="4">
        <v>10000</v>
      </c>
      <c r="E171" s="1">
        <v>12400</v>
      </c>
      <c r="F171" s="4">
        <f t="shared" si="7"/>
        <v>124000000</v>
      </c>
      <c r="G171" s="6">
        <f t="shared" si="8"/>
        <v>456536.94635690877</v>
      </c>
      <c r="H171" s="15">
        <f t="shared" si="6"/>
        <v>0</v>
      </c>
    </row>
    <row r="172" spans="1:8" x14ac:dyDescent="0.25">
      <c r="A172" s="1">
        <v>497024</v>
      </c>
      <c r="B172" s="2" t="s">
        <v>348</v>
      </c>
      <c r="C172" s="2" t="s">
        <v>349</v>
      </c>
      <c r="D172" s="4">
        <v>10000</v>
      </c>
      <c r="E172" s="1">
        <v>9500</v>
      </c>
      <c r="F172" s="4">
        <f t="shared" si="7"/>
        <v>95000000</v>
      </c>
      <c r="G172" s="6">
        <f t="shared" si="8"/>
        <v>349766.20890247042</v>
      </c>
      <c r="H172" s="15">
        <f t="shared" si="6"/>
        <v>0</v>
      </c>
    </row>
    <row r="173" spans="1:8" x14ac:dyDescent="0.25">
      <c r="A173" s="1">
        <v>156458</v>
      </c>
      <c r="B173" s="2" t="s">
        <v>350</v>
      </c>
      <c r="C173" s="2" t="s">
        <v>351</v>
      </c>
      <c r="D173" s="4">
        <v>10000</v>
      </c>
      <c r="E173" s="1">
        <v>10500</v>
      </c>
      <c r="F173" s="4">
        <f t="shared" si="7"/>
        <v>105000000</v>
      </c>
      <c r="G173" s="6">
        <f t="shared" si="8"/>
        <v>386583.70457641472</v>
      </c>
      <c r="H173" s="15">
        <f t="shared" si="6"/>
        <v>0</v>
      </c>
    </row>
    <row r="174" spans="1:8" x14ac:dyDescent="0.25">
      <c r="A174" s="1">
        <v>500842</v>
      </c>
      <c r="B174" s="2" t="s">
        <v>352</v>
      </c>
      <c r="C174" s="2" t="s">
        <v>353</v>
      </c>
      <c r="D174" s="4">
        <v>50000</v>
      </c>
      <c r="E174" s="1">
        <v>12600</v>
      </c>
      <c r="F174" s="4">
        <f t="shared" si="7"/>
        <v>630000000</v>
      </c>
      <c r="G174" s="6">
        <f t="shared" si="8"/>
        <v>2319502.2274584882</v>
      </c>
      <c r="H174" s="15">
        <f t="shared" si="6"/>
        <v>0</v>
      </c>
    </row>
    <row r="175" spans="1:8" x14ac:dyDescent="0.25">
      <c r="A175" s="1">
        <v>142087</v>
      </c>
      <c r="B175" s="2" t="s">
        <v>354</v>
      </c>
      <c r="C175" s="2" t="s">
        <v>355</v>
      </c>
      <c r="D175" s="4">
        <v>50000</v>
      </c>
      <c r="E175" s="1">
        <v>12600</v>
      </c>
      <c r="F175" s="4">
        <f t="shared" si="7"/>
        <v>630000000</v>
      </c>
      <c r="G175" s="6">
        <f t="shared" si="8"/>
        <v>2319502.2274584882</v>
      </c>
      <c r="H175" s="15">
        <f t="shared" si="6"/>
        <v>0</v>
      </c>
    </row>
    <row r="176" spans="1:8" x14ac:dyDescent="0.25">
      <c r="A176" s="1">
        <v>143309</v>
      </c>
      <c r="B176" s="2" t="s">
        <v>356</v>
      </c>
      <c r="C176" s="2" t="s">
        <v>357</v>
      </c>
      <c r="D176" s="4">
        <v>10000</v>
      </c>
      <c r="E176" s="1">
        <v>13000</v>
      </c>
      <c r="F176" s="4">
        <f t="shared" si="7"/>
        <v>130000000</v>
      </c>
      <c r="G176" s="6">
        <f t="shared" si="8"/>
        <v>478627.44376127532</v>
      </c>
      <c r="H176" s="15">
        <f t="shared" si="6"/>
        <v>0</v>
      </c>
    </row>
    <row r="177" spans="1:8" x14ac:dyDescent="0.25">
      <c r="A177" s="1">
        <v>262534</v>
      </c>
      <c r="B177" s="2" t="s">
        <v>358</v>
      </c>
      <c r="C177" s="2" t="s">
        <v>359</v>
      </c>
      <c r="D177" s="4">
        <v>50000</v>
      </c>
      <c r="E177" s="1">
        <v>11200</v>
      </c>
      <c r="F177" s="4">
        <f t="shared" si="7"/>
        <v>560000000</v>
      </c>
      <c r="G177" s="6">
        <f t="shared" si="8"/>
        <v>2061779.7577408783</v>
      </c>
      <c r="H177" s="15">
        <f t="shared" si="6"/>
        <v>0</v>
      </c>
    </row>
    <row r="178" spans="1:8" x14ac:dyDescent="0.25">
      <c r="A178" s="1">
        <v>140253</v>
      </c>
      <c r="B178" s="2" t="s">
        <v>360</v>
      </c>
      <c r="C178" s="2" t="s">
        <v>361</v>
      </c>
      <c r="D178" s="4">
        <v>10000</v>
      </c>
      <c r="E178" s="1">
        <v>4100</v>
      </c>
      <c r="F178" s="4">
        <f t="shared" si="7"/>
        <v>41000000</v>
      </c>
      <c r="G178" s="6">
        <f t="shared" si="8"/>
        <v>150951.73226317146</v>
      </c>
      <c r="H178" s="15">
        <f t="shared" si="6"/>
        <v>0</v>
      </c>
    </row>
    <row r="179" spans="1:8" x14ac:dyDescent="0.25">
      <c r="A179" s="1">
        <v>135935</v>
      </c>
      <c r="B179" s="2" t="s">
        <v>362</v>
      </c>
      <c r="C179" s="2" t="s">
        <v>363</v>
      </c>
      <c r="D179" s="4">
        <v>2000</v>
      </c>
      <c r="E179" s="1">
        <v>14700</v>
      </c>
      <c r="F179" s="4">
        <f t="shared" si="7"/>
        <v>29400000</v>
      </c>
      <c r="G179" s="6">
        <f t="shared" si="8"/>
        <v>108243.43728139611</v>
      </c>
      <c r="H179" s="15">
        <f t="shared" si="6"/>
        <v>0</v>
      </c>
    </row>
    <row r="180" spans="1:8" x14ac:dyDescent="0.25">
      <c r="A180" s="1">
        <v>289299</v>
      </c>
      <c r="B180" s="2" t="s">
        <v>364</v>
      </c>
      <c r="C180" s="2" t="s">
        <v>365</v>
      </c>
      <c r="D180" s="4">
        <v>10000</v>
      </c>
      <c r="E180" s="1">
        <v>9500</v>
      </c>
      <c r="F180" s="4">
        <f t="shared" si="7"/>
        <v>95000000</v>
      </c>
      <c r="G180" s="6">
        <f t="shared" si="8"/>
        <v>349766.20890247042</v>
      </c>
      <c r="H180" s="15">
        <f t="shared" si="6"/>
        <v>0</v>
      </c>
    </row>
    <row r="181" spans="1:8" x14ac:dyDescent="0.25">
      <c r="A181" s="1">
        <v>447594</v>
      </c>
      <c r="B181" s="2" t="s">
        <v>366</v>
      </c>
      <c r="C181" s="2" t="s">
        <v>367</v>
      </c>
      <c r="D181" s="4">
        <v>10000</v>
      </c>
      <c r="E181" s="1">
        <v>10500</v>
      </c>
      <c r="F181" s="4">
        <f t="shared" si="7"/>
        <v>105000000</v>
      </c>
      <c r="G181" s="6">
        <f t="shared" si="8"/>
        <v>386583.70457641472</v>
      </c>
      <c r="H181" s="15">
        <f t="shared" si="6"/>
        <v>0</v>
      </c>
    </row>
    <row r="182" spans="1:8" x14ac:dyDescent="0.25">
      <c r="A182" s="1">
        <v>205942</v>
      </c>
      <c r="B182" s="2" t="s">
        <v>368</v>
      </c>
      <c r="C182" s="2" t="s">
        <v>369</v>
      </c>
      <c r="D182" s="4">
        <v>2000</v>
      </c>
      <c r="E182" s="1">
        <v>14600</v>
      </c>
      <c r="F182" s="4">
        <f t="shared" si="7"/>
        <v>29200000</v>
      </c>
      <c r="G182" s="6">
        <f t="shared" si="8"/>
        <v>107507.08736791722</v>
      </c>
      <c r="H182" s="15">
        <f t="shared" si="6"/>
        <v>0</v>
      </c>
    </row>
    <row r="183" spans="1:8" x14ac:dyDescent="0.25">
      <c r="A183" s="1">
        <v>348037</v>
      </c>
      <c r="B183" s="2" t="s">
        <v>370</v>
      </c>
      <c r="C183" s="2" t="s">
        <v>371</v>
      </c>
      <c r="D183" s="4">
        <v>50000</v>
      </c>
      <c r="E183" s="1">
        <v>12900</v>
      </c>
      <c r="F183" s="4">
        <f t="shared" si="7"/>
        <v>645000000</v>
      </c>
      <c r="G183" s="6">
        <f t="shared" si="8"/>
        <v>2374728.4709694046</v>
      </c>
      <c r="H183" s="15">
        <f t="shared" si="6"/>
        <v>0</v>
      </c>
    </row>
    <row r="184" spans="1:8" x14ac:dyDescent="0.25">
      <c r="A184" s="1">
        <v>111191</v>
      </c>
      <c r="B184" s="2" t="s">
        <v>372</v>
      </c>
      <c r="C184" s="2" t="s">
        <v>373</v>
      </c>
      <c r="D184" s="4">
        <v>50000</v>
      </c>
      <c r="E184" s="1">
        <v>10700</v>
      </c>
      <c r="F184" s="4">
        <f t="shared" si="7"/>
        <v>535000000</v>
      </c>
      <c r="G184" s="6">
        <f t="shared" si="8"/>
        <v>1969736.0185560177</v>
      </c>
      <c r="H184" s="15">
        <f t="shared" si="6"/>
        <v>0</v>
      </c>
    </row>
    <row r="185" spans="1:8" x14ac:dyDescent="0.25">
      <c r="A185" s="1">
        <v>169544</v>
      </c>
      <c r="B185" s="2" t="s">
        <v>374</v>
      </c>
      <c r="C185" s="2" t="s">
        <v>375</v>
      </c>
      <c r="D185" s="4">
        <v>50000</v>
      </c>
      <c r="E185" s="1">
        <v>10800</v>
      </c>
      <c r="F185" s="4">
        <f t="shared" si="7"/>
        <v>540000000</v>
      </c>
      <c r="G185" s="6">
        <f t="shared" si="8"/>
        <v>1988144.7663929898</v>
      </c>
      <c r="H185" s="15">
        <f t="shared" si="6"/>
        <v>0</v>
      </c>
    </row>
    <row r="186" spans="1:8" x14ac:dyDescent="0.25">
      <c r="A186" s="1">
        <v>119601</v>
      </c>
      <c r="B186" s="2" t="s">
        <v>376</v>
      </c>
      <c r="C186" s="2" t="s">
        <v>377</v>
      </c>
      <c r="D186" s="4">
        <v>50000</v>
      </c>
      <c r="E186" s="1">
        <v>10400</v>
      </c>
      <c r="F186" s="4">
        <f t="shared" si="7"/>
        <v>520000000</v>
      </c>
      <c r="G186" s="6">
        <f t="shared" si="8"/>
        <v>1914509.7750451013</v>
      </c>
      <c r="H186" s="15">
        <f t="shared" si="6"/>
        <v>0</v>
      </c>
    </row>
    <row r="187" spans="1:8" x14ac:dyDescent="0.25">
      <c r="A187" s="1">
        <v>288095</v>
      </c>
      <c r="B187" s="2" t="s">
        <v>378</v>
      </c>
      <c r="C187" s="2" t="s">
        <v>379</v>
      </c>
      <c r="D187" s="4">
        <v>50000</v>
      </c>
      <c r="E187" s="1">
        <v>13300</v>
      </c>
      <c r="F187" s="4">
        <f t="shared" si="7"/>
        <v>665000000</v>
      </c>
      <c r="G187" s="6">
        <f t="shared" si="8"/>
        <v>2448363.462317293</v>
      </c>
      <c r="H187" s="15">
        <f t="shared" si="6"/>
        <v>0</v>
      </c>
    </row>
    <row r="188" spans="1:8" x14ac:dyDescent="0.25">
      <c r="A188" s="1">
        <v>366324</v>
      </c>
      <c r="B188" s="2" t="s">
        <v>380</v>
      </c>
      <c r="C188" s="2" t="s">
        <v>381</v>
      </c>
      <c r="D188" s="4">
        <v>2000</v>
      </c>
      <c r="E188" s="1">
        <v>16500</v>
      </c>
      <c r="F188" s="4">
        <f t="shared" si="7"/>
        <v>33000000</v>
      </c>
      <c r="G188" s="6">
        <f t="shared" si="8"/>
        <v>121497.73572401605</v>
      </c>
      <c r="H188" s="15">
        <f t="shared" si="6"/>
        <v>0</v>
      </c>
    </row>
    <row r="189" spans="1:8" x14ac:dyDescent="0.25">
      <c r="A189" s="1">
        <v>568733</v>
      </c>
      <c r="B189" s="2" t="s">
        <v>382</v>
      </c>
      <c r="C189" s="2" t="s">
        <v>383</v>
      </c>
      <c r="D189" s="4">
        <v>50000</v>
      </c>
      <c r="E189" s="1">
        <v>13600</v>
      </c>
      <c r="F189" s="4">
        <f t="shared" si="7"/>
        <v>680000000</v>
      </c>
      <c r="G189" s="6">
        <f t="shared" si="8"/>
        <v>2503589.7058282094</v>
      </c>
      <c r="H189" s="15">
        <f t="shared" si="6"/>
        <v>0</v>
      </c>
    </row>
    <row r="190" spans="1:8" x14ac:dyDescent="0.25">
      <c r="A190" s="1">
        <v>466912</v>
      </c>
      <c r="B190" s="2" t="s">
        <v>384</v>
      </c>
      <c r="C190" s="2" t="s">
        <v>385</v>
      </c>
      <c r="D190" s="4">
        <v>50000</v>
      </c>
      <c r="E190" s="1">
        <v>12600</v>
      </c>
      <c r="F190" s="4">
        <f t="shared" si="7"/>
        <v>630000000</v>
      </c>
      <c r="G190" s="6">
        <f t="shared" si="8"/>
        <v>2319502.2274584882</v>
      </c>
      <c r="H190" s="15">
        <f t="shared" si="6"/>
        <v>0</v>
      </c>
    </row>
    <row r="191" spans="1:8" x14ac:dyDescent="0.25">
      <c r="A191" s="1">
        <v>430789</v>
      </c>
      <c r="B191" s="2" t="s">
        <v>386</v>
      </c>
      <c r="C191" s="2" t="s">
        <v>387</v>
      </c>
      <c r="D191" s="4">
        <v>10000</v>
      </c>
      <c r="E191" s="1">
        <v>13100</v>
      </c>
      <c r="F191" s="4">
        <f t="shared" si="7"/>
        <v>131000000</v>
      </c>
      <c r="G191" s="6">
        <f t="shared" si="8"/>
        <v>482309.19332866976</v>
      </c>
      <c r="H191" s="15">
        <f t="shared" si="6"/>
        <v>0</v>
      </c>
    </row>
    <row r="192" spans="1:8" x14ac:dyDescent="0.25">
      <c r="A192" s="1">
        <v>448275</v>
      </c>
      <c r="B192" s="2" t="s">
        <v>388</v>
      </c>
      <c r="C192" s="2" t="s">
        <v>389</v>
      </c>
      <c r="D192" s="4">
        <v>10000</v>
      </c>
      <c r="E192" s="1">
        <v>10000</v>
      </c>
      <c r="F192" s="4">
        <f t="shared" si="7"/>
        <v>100000000</v>
      </c>
      <c r="G192" s="6">
        <f t="shared" si="8"/>
        <v>368174.95673944254</v>
      </c>
      <c r="H192" s="15">
        <f t="shared" si="6"/>
        <v>0</v>
      </c>
    </row>
    <row r="193" spans="1:8" x14ac:dyDescent="0.25">
      <c r="A193" s="1">
        <v>596953</v>
      </c>
      <c r="B193" s="2" t="s">
        <v>390</v>
      </c>
      <c r="C193" s="2" t="s">
        <v>391</v>
      </c>
      <c r="D193" s="4">
        <v>50000</v>
      </c>
      <c r="E193" s="1">
        <v>11900</v>
      </c>
      <c r="F193" s="4">
        <f t="shared" si="7"/>
        <v>595000000</v>
      </c>
      <c r="G193" s="6">
        <f t="shared" si="8"/>
        <v>2190640.9925996833</v>
      </c>
      <c r="H193" s="15">
        <f t="shared" si="6"/>
        <v>0</v>
      </c>
    </row>
    <row r="194" spans="1:8" x14ac:dyDescent="0.25">
      <c r="A194" s="1">
        <v>505191</v>
      </c>
      <c r="B194" s="2" t="s">
        <v>392</v>
      </c>
      <c r="C194" s="2" t="s">
        <v>393</v>
      </c>
      <c r="D194" s="4">
        <v>2000</v>
      </c>
      <c r="E194" s="1">
        <v>15800</v>
      </c>
      <c r="F194" s="4">
        <f t="shared" si="7"/>
        <v>31600000</v>
      </c>
      <c r="G194" s="6">
        <f t="shared" si="8"/>
        <v>116343.28632966385</v>
      </c>
      <c r="H194" s="15">
        <f t="shared" si="6"/>
        <v>0</v>
      </c>
    </row>
    <row r="195" spans="1:8" x14ac:dyDescent="0.25">
      <c r="A195" s="1">
        <v>422518</v>
      </c>
      <c r="B195" s="2" t="s">
        <v>394</v>
      </c>
      <c r="C195" s="2" t="s">
        <v>395</v>
      </c>
      <c r="D195" s="4">
        <v>10000</v>
      </c>
      <c r="E195" s="1">
        <v>8500</v>
      </c>
      <c r="F195" s="4">
        <f t="shared" si="7"/>
        <v>85000000</v>
      </c>
      <c r="G195" s="6">
        <f t="shared" si="8"/>
        <v>312948.71322852618</v>
      </c>
      <c r="H195" s="15">
        <f t="shared" ref="H195:H258" si="9">IF(ISNUMBER(SEARCH($A$1014,B195)),IF(SEARCH($A$1014,B195)=1,1,0),0)</f>
        <v>0</v>
      </c>
    </row>
    <row r="196" spans="1:8" x14ac:dyDescent="0.25">
      <c r="A196" s="1">
        <v>509941</v>
      </c>
      <c r="B196" s="2" t="s">
        <v>396</v>
      </c>
      <c r="C196" s="2" t="s">
        <v>397</v>
      </c>
      <c r="D196" s="4">
        <v>10000</v>
      </c>
      <c r="E196" s="1">
        <v>12100</v>
      </c>
      <c r="F196" s="4">
        <f t="shared" ref="F196:F259" si="10">D196*E196</f>
        <v>121000000</v>
      </c>
      <c r="G196" s="6">
        <f t="shared" ref="G196:G259" si="11">F196/$I$2</f>
        <v>445491.69765472552</v>
      </c>
      <c r="H196" s="15">
        <f t="shared" si="9"/>
        <v>0</v>
      </c>
    </row>
    <row r="197" spans="1:8" x14ac:dyDescent="0.25">
      <c r="A197" s="1">
        <v>327215</v>
      </c>
      <c r="B197" s="2" t="s">
        <v>398</v>
      </c>
      <c r="C197" s="2" t="s">
        <v>399</v>
      </c>
      <c r="D197" s="4">
        <v>10000</v>
      </c>
      <c r="E197" s="1">
        <v>9500</v>
      </c>
      <c r="F197" s="4">
        <f t="shared" si="10"/>
        <v>95000000</v>
      </c>
      <c r="G197" s="6">
        <f t="shared" si="11"/>
        <v>349766.20890247042</v>
      </c>
      <c r="H197" s="15">
        <f t="shared" si="9"/>
        <v>0</v>
      </c>
    </row>
    <row r="198" spans="1:8" x14ac:dyDescent="0.25">
      <c r="A198" s="1">
        <v>143805</v>
      </c>
      <c r="B198" s="2" t="s">
        <v>400</v>
      </c>
      <c r="C198" s="2" t="s">
        <v>401</v>
      </c>
      <c r="D198" s="4">
        <v>2000</v>
      </c>
      <c r="E198" s="1">
        <v>14900</v>
      </c>
      <c r="F198" s="4">
        <f t="shared" si="10"/>
        <v>29800000</v>
      </c>
      <c r="G198" s="6">
        <f t="shared" si="11"/>
        <v>109716.13710835388</v>
      </c>
      <c r="H198" s="15">
        <f t="shared" si="9"/>
        <v>0</v>
      </c>
    </row>
    <row r="199" spans="1:8" x14ac:dyDescent="0.25">
      <c r="A199" s="1">
        <v>528700</v>
      </c>
      <c r="B199" s="2" t="s">
        <v>402</v>
      </c>
      <c r="C199" s="2" t="s">
        <v>403</v>
      </c>
      <c r="D199" s="4">
        <v>50000</v>
      </c>
      <c r="E199" s="1">
        <v>11400</v>
      </c>
      <c r="F199" s="4">
        <f t="shared" si="10"/>
        <v>570000000</v>
      </c>
      <c r="G199" s="6">
        <f t="shared" si="11"/>
        <v>2098597.2534148227</v>
      </c>
      <c r="H199" s="15">
        <f t="shared" si="9"/>
        <v>0</v>
      </c>
    </row>
    <row r="200" spans="1:8" x14ac:dyDescent="0.25">
      <c r="A200" s="1">
        <v>533858</v>
      </c>
      <c r="B200" s="2" t="s">
        <v>404</v>
      </c>
      <c r="C200" s="2" t="s">
        <v>405</v>
      </c>
      <c r="D200" s="4">
        <v>10000</v>
      </c>
      <c r="E200" s="1">
        <v>13100</v>
      </c>
      <c r="F200" s="4">
        <f t="shared" si="10"/>
        <v>131000000</v>
      </c>
      <c r="G200" s="6">
        <f t="shared" si="11"/>
        <v>482309.19332866976</v>
      </c>
      <c r="H200" s="15">
        <f t="shared" si="9"/>
        <v>0</v>
      </c>
    </row>
    <row r="201" spans="1:8" x14ac:dyDescent="0.25">
      <c r="A201" s="1">
        <v>351275</v>
      </c>
      <c r="B201" s="2" t="s">
        <v>406</v>
      </c>
      <c r="C201" s="2" t="s">
        <v>407</v>
      </c>
      <c r="D201" s="4">
        <v>10000</v>
      </c>
      <c r="E201" s="1">
        <v>10500</v>
      </c>
      <c r="F201" s="4">
        <f t="shared" si="10"/>
        <v>105000000</v>
      </c>
      <c r="G201" s="6">
        <f t="shared" si="11"/>
        <v>386583.70457641472</v>
      </c>
      <c r="H201" s="15">
        <f t="shared" si="9"/>
        <v>0</v>
      </c>
    </row>
    <row r="202" spans="1:8" x14ac:dyDescent="0.25">
      <c r="A202" s="1">
        <v>325200</v>
      </c>
      <c r="B202" s="2" t="s">
        <v>408</v>
      </c>
      <c r="C202" s="2" t="s">
        <v>409</v>
      </c>
      <c r="D202" s="4">
        <v>10000</v>
      </c>
      <c r="E202" s="1">
        <v>9100</v>
      </c>
      <c r="F202" s="4">
        <f t="shared" si="10"/>
        <v>91000000</v>
      </c>
      <c r="G202" s="6">
        <f t="shared" si="11"/>
        <v>335039.21063289273</v>
      </c>
      <c r="H202" s="15">
        <f t="shared" si="9"/>
        <v>0</v>
      </c>
    </row>
    <row r="203" spans="1:8" x14ac:dyDescent="0.25">
      <c r="A203" s="1">
        <v>371523</v>
      </c>
      <c r="B203" s="2" t="s">
        <v>410</v>
      </c>
      <c r="C203" s="2" t="s">
        <v>411</v>
      </c>
      <c r="D203" s="4">
        <v>10000</v>
      </c>
      <c r="E203" s="1">
        <v>11700</v>
      </c>
      <c r="F203" s="4">
        <f t="shared" si="10"/>
        <v>117000000</v>
      </c>
      <c r="G203" s="6">
        <f t="shared" si="11"/>
        <v>430764.69938514777</v>
      </c>
      <c r="H203" s="15">
        <f t="shared" si="9"/>
        <v>0</v>
      </c>
    </row>
    <row r="204" spans="1:8" x14ac:dyDescent="0.25">
      <c r="A204" s="1">
        <v>351689</v>
      </c>
      <c r="B204" s="2" t="s">
        <v>412</v>
      </c>
      <c r="C204" s="2" t="s">
        <v>413</v>
      </c>
      <c r="D204" s="4">
        <v>50000</v>
      </c>
      <c r="E204" s="1">
        <v>11600</v>
      </c>
      <c r="F204" s="4">
        <f t="shared" si="10"/>
        <v>580000000</v>
      </c>
      <c r="G204" s="6">
        <f t="shared" si="11"/>
        <v>2135414.749088767</v>
      </c>
      <c r="H204" s="15">
        <f t="shared" si="9"/>
        <v>0</v>
      </c>
    </row>
    <row r="205" spans="1:8" x14ac:dyDescent="0.25">
      <c r="A205" s="1">
        <v>154794</v>
      </c>
      <c r="B205" s="2" t="s">
        <v>414</v>
      </c>
      <c r="C205" s="2" t="s">
        <v>415</v>
      </c>
      <c r="D205" s="4">
        <v>2000</v>
      </c>
      <c r="E205" s="1">
        <v>12200</v>
      </c>
      <c r="F205" s="4">
        <f t="shared" si="10"/>
        <v>24400000</v>
      </c>
      <c r="G205" s="6">
        <f t="shared" si="11"/>
        <v>89834.689444423988</v>
      </c>
      <c r="H205" s="15">
        <f t="shared" si="9"/>
        <v>0</v>
      </c>
    </row>
    <row r="206" spans="1:8" x14ac:dyDescent="0.25">
      <c r="A206" s="1">
        <v>582785</v>
      </c>
      <c r="B206" s="2" t="s">
        <v>416</v>
      </c>
      <c r="C206" s="2" t="s">
        <v>417</v>
      </c>
      <c r="D206" s="4">
        <v>10000</v>
      </c>
      <c r="E206" s="1">
        <v>9300</v>
      </c>
      <c r="F206" s="4">
        <f t="shared" si="10"/>
        <v>93000000</v>
      </c>
      <c r="G206" s="6">
        <f t="shared" si="11"/>
        <v>342402.7097676816</v>
      </c>
      <c r="H206" s="15">
        <f t="shared" si="9"/>
        <v>0</v>
      </c>
    </row>
    <row r="207" spans="1:8" x14ac:dyDescent="0.25">
      <c r="A207" s="1">
        <v>320230</v>
      </c>
      <c r="B207" s="2" t="s">
        <v>418</v>
      </c>
      <c r="C207" s="2" t="s">
        <v>419</v>
      </c>
      <c r="D207" s="4">
        <v>50000</v>
      </c>
      <c r="E207" s="1">
        <v>11100</v>
      </c>
      <c r="F207" s="4">
        <f t="shared" si="10"/>
        <v>555000000</v>
      </c>
      <c r="G207" s="6">
        <f t="shared" si="11"/>
        <v>2043371.0099039061</v>
      </c>
      <c r="H207" s="15">
        <f t="shared" si="9"/>
        <v>0</v>
      </c>
    </row>
    <row r="208" spans="1:8" x14ac:dyDescent="0.25">
      <c r="A208" s="1">
        <v>578549</v>
      </c>
      <c r="B208" s="2" t="s">
        <v>420</v>
      </c>
      <c r="C208" s="2" t="s">
        <v>421</v>
      </c>
      <c r="D208" s="4">
        <v>10000</v>
      </c>
      <c r="E208" s="1">
        <v>10200</v>
      </c>
      <c r="F208" s="4">
        <f t="shared" si="10"/>
        <v>102000000</v>
      </c>
      <c r="G208" s="6">
        <f t="shared" si="11"/>
        <v>375538.45587423141</v>
      </c>
      <c r="H208" s="15">
        <f t="shared" si="9"/>
        <v>0</v>
      </c>
    </row>
    <row r="209" spans="1:8" x14ac:dyDescent="0.25">
      <c r="A209" s="1">
        <v>151065</v>
      </c>
      <c r="B209" s="2" t="s">
        <v>422</v>
      </c>
      <c r="C209" s="2" t="s">
        <v>423</v>
      </c>
      <c r="D209" s="4">
        <v>10000</v>
      </c>
      <c r="E209" s="1">
        <v>10300</v>
      </c>
      <c r="F209" s="4">
        <f t="shared" si="10"/>
        <v>103000000</v>
      </c>
      <c r="G209" s="6">
        <f t="shared" si="11"/>
        <v>379220.20544162585</v>
      </c>
      <c r="H209" s="15">
        <f t="shared" si="9"/>
        <v>0</v>
      </c>
    </row>
    <row r="210" spans="1:8" x14ac:dyDescent="0.25">
      <c r="A210" s="1">
        <v>111235</v>
      </c>
      <c r="B210" s="2" t="s">
        <v>424</v>
      </c>
      <c r="C210" s="2" t="s">
        <v>425</v>
      </c>
      <c r="D210" s="4">
        <v>50000</v>
      </c>
      <c r="E210" s="1">
        <v>8500</v>
      </c>
      <c r="F210" s="4">
        <f t="shared" si="10"/>
        <v>425000000</v>
      </c>
      <c r="G210" s="6">
        <f t="shared" si="11"/>
        <v>1564743.566142631</v>
      </c>
      <c r="H210" s="15">
        <f t="shared" si="9"/>
        <v>0</v>
      </c>
    </row>
    <row r="211" spans="1:8" x14ac:dyDescent="0.25">
      <c r="A211" s="1">
        <v>366921</v>
      </c>
      <c r="B211" s="2" t="s">
        <v>426</v>
      </c>
      <c r="C211" s="2" t="s">
        <v>427</v>
      </c>
      <c r="D211" s="4">
        <v>10000</v>
      </c>
      <c r="E211" s="1">
        <v>10800</v>
      </c>
      <c r="F211" s="4">
        <f t="shared" si="10"/>
        <v>108000000</v>
      </c>
      <c r="G211" s="6">
        <f t="shared" si="11"/>
        <v>397628.95327859797</v>
      </c>
      <c r="H211" s="15">
        <f t="shared" si="9"/>
        <v>0</v>
      </c>
    </row>
    <row r="212" spans="1:8" x14ac:dyDescent="0.25">
      <c r="A212" s="1">
        <v>122968</v>
      </c>
      <c r="B212" s="2" t="s">
        <v>428</v>
      </c>
      <c r="C212" s="2" t="s">
        <v>429</v>
      </c>
      <c r="D212" s="4">
        <v>2000</v>
      </c>
      <c r="E212" s="1">
        <v>15300</v>
      </c>
      <c r="F212" s="4">
        <f t="shared" si="10"/>
        <v>30600000</v>
      </c>
      <c r="G212" s="6">
        <f t="shared" si="11"/>
        <v>112661.53676226942</v>
      </c>
      <c r="H212" s="15">
        <f t="shared" si="9"/>
        <v>0</v>
      </c>
    </row>
    <row r="213" spans="1:8" x14ac:dyDescent="0.25">
      <c r="A213" s="1">
        <v>481038</v>
      </c>
      <c r="B213" s="2" t="s">
        <v>430</v>
      </c>
      <c r="C213" s="2" t="s">
        <v>431</v>
      </c>
      <c r="D213" s="4">
        <v>50000</v>
      </c>
      <c r="E213" s="1">
        <v>10700</v>
      </c>
      <c r="F213" s="4">
        <f t="shared" si="10"/>
        <v>535000000</v>
      </c>
      <c r="G213" s="6">
        <f t="shared" si="11"/>
        <v>1969736.0185560177</v>
      </c>
      <c r="H213" s="15">
        <f t="shared" si="9"/>
        <v>0</v>
      </c>
    </row>
    <row r="214" spans="1:8" x14ac:dyDescent="0.25">
      <c r="A214" s="1">
        <v>119146</v>
      </c>
      <c r="B214" s="2" t="s">
        <v>432</v>
      </c>
      <c r="C214" s="2" t="s">
        <v>433</v>
      </c>
      <c r="D214" s="4">
        <v>2000</v>
      </c>
      <c r="E214" s="1">
        <v>14500</v>
      </c>
      <c r="F214" s="4">
        <f t="shared" si="10"/>
        <v>29000000</v>
      </c>
      <c r="G214" s="6">
        <f t="shared" si="11"/>
        <v>106770.73745443835</v>
      </c>
      <c r="H214" s="15">
        <f t="shared" si="9"/>
        <v>0</v>
      </c>
    </row>
    <row r="215" spans="1:8" x14ac:dyDescent="0.25">
      <c r="A215" s="1">
        <v>378493</v>
      </c>
      <c r="B215" s="2" t="s">
        <v>434</v>
      </c>
      <c r="C215" s="2" t="s">
        <v>435</v>
      </c>
      <c r="D215" s="4">
        <v>2000</v>
      </c>
      <c r="E215" s="1">
        <v>12400</v>
      </c>
      <c r="F215" s="4">
        <f t="shared" si="10"/>
        <v>24800000</v>
      </c>
      <c r="G215" s="6">
        <f t="shared" si="11"/>
        <v>91307.389271381762</v>
      </c>
      <c r="H215" s="15">
        <f t="shared" si="9"/>
        <v>0</v>
      </c>
    </row>
    <row r="216" spans="1:8" x14ac:dyDescent="0.25">
      <c r="A216" s="1">
        <v>130681</v>
      </c>
      <c r="B216" s="2" t="s">
        <v>436</v>
      </c>
      <c r="C216" s="2" t="s">
        <v>437</v>
      </c>
      <c r="D216" s="4">
        <v>10000</v>
      </c>
      <c r="E216" s="1">
        <v>9700</v>
      </c>
      <c r="F216" s="4">
        <f t="shared" si="10"/>
        <v>97000000</v>
      </c>
      <c r="G216" s="6">
        <f t="shared" si="11"/>
        <v>357129.70803725929</v>
      </c>
      <c r="H216" s="15">
        <f t="shared" si="9"/>
        <v>0</v>
      </c>
    </row>
    <row r="217" spans="1:8" x14ac:dyDescent="0.25">
      <c r="A217" s="1">
        <v>324034</v>
      </c>
      <c r="B217" s="2" t="s">
        <v>438</v>
      </c>
      <c r="C217" s="2" t="s">
        <v>439</v>
      </c>
      <c r="D217" s="4">
        <v>2000</v>
      </c>
      <c r="E217" s="1">
        <v>14300</v>
      </c>
      <c r="F217" s="4">
        <f t="shared" si="10"/>
        <v>28600000</v>
      </c>
      <c r="G217" s="6">
        <f t="shared" si="11"/>
        <v>105298.03762748057</v>
      </c>
      <c r="H217" s="15">
        <f t="shared" si="9"/>
        <v>0</v>
      </c>
    </row>
    <row r="218" spans="1:8" x14ac:dyDescent="0.25">
      <c r="A218" s="1">
        <v>387091</v>
      </c>
      <c r="B218" s="2" t="s">
        <v>440</v>
      </c>
      <c r="C218" s="2" t="s">
        <v>441</v>
      </c>
      <c r="D218" s="4">
        <v>10000</v>
      </c>
      <c r="E218" s="1">
        <v>13100</v>
      </c>
      <c r="F218" s="4">
        <f t="shared" si="10"/>
        <v>131000000</v>
      </c>
      <c r="G218" s="6">
        <f t="shared" si="11"/>
        <v>482309.19332866976</v>
      </c>
      <c r="H218" s="15">
        <f t="shared" si="9"/>
        <v>0</v>
      </c>
    </row>
    <row r="219" spans="1:8" x14ac:dyDescent="0.25">
      <c r="A219" s="1">
        <v>416427</v>
      </c>
      <c r="B219" s="2" t="s">
        <v>442</v>
      </c>
      <c r="C219" s="2" t="s">
        <v>443</v>
      </c>
      <c r="D219" s="4">
        <v>10000</v>
      </c>
      <c r="E219" s="1">
        <v>9200</v>
      </c>
      <c r="F219" s="4">
        <f t="shared" si="10"/>
        <v>92000000</v>
      </c>
      <c r="G219" s="6">
        <f t="shared" si="11"/>
        <v>338720.96020028717</v>
      </c>
      <c r="H219" s="15">
        <f t="shared" si="9"/>
        <v>0</v>
      </c>
    </row>
    <row r="220" spans="1:8" x14ac:dyDescent="0.25">
      <c r="A220" s="1">
        <v>164176</v>
      </c>
      <c r="B220" s="2" t="s">
        <v>444</v>
      </c>
      <c r="C220" s="2" t="s">
        <v>445</v>
      </c>
      <c r="D220" s="4">
        <v>10000</v>
      </c>
      <c r="E220" s="1">
        <v>13100</v>
      </c>
      <c r="F220" s="4">
        <f t="shared" si="10"/>
        <v>131000000</v>
      </c>
      <c r="G220" s="6">
        <f t="shared" si="11"/>
        <v>482309.19332866976</v>
      </c>
      <c r="H220" s="15">
        <f t="shared" si="9"/>
        <v>0</v>
      </c>
    </row>
    <row r="221" spans="1:8" x14ac:dyDescent="0.25">
      <c r="A221" s="1">
        <v>291286</v>
      </c>
      <c r="B221" s="2" t="s">
        <v>446</v>
      </c>
      <c r="C221" s="2" t="s">
        <v>447</v>
      </c>
      <c r="D221" s="4">
        <v>10000</v>
      </c>
      <c r="E221" s="1">
        <v>9800</v>
      </c>
      <c r="F221" s="4">
        <f t="shared" si="10"/>
        <v>98000000</v>
      </c>
      <c r="G221" s="6">
        <f t="shared" si="11"/>
        <v>360811.45760465373</v>
      </c>
      <c r="H221" s="15">
        <f t="shared" si="9"/>
        <v>0</v>
      </c>
    </row>
    <row r="222" spans="1:8" x14ac:dyDescent="0.25">
      <c r="A222" s="1">
        <v>305062</v>
      </c>
      <c r="B222" s="2" t="s">
        <v>448</v>
      </c>
      <c r="C222" s="2" t="s">
        <v>449</v>
      </c>
      <c r="D222" s="4">
        <v>50000</v>
      </c>
      <c r="E222" s="1">
        <v>10600</v>
      </c>
      <c r="F222" s="4">
        <f t="shared" si="10"/>
        <v>530000000</v>
      </c>
      <c r="G222" s="6">
        <f t="shared" si="11"/>
        <v>1951327.2707190455</v>
      </c>
      <c r="H222" s="15">
        <f t="shared" si="9"/>
        <v>0</v>
      </c>
    </row>
    <row r="223" spans="1:8" x14ac:dyDescent="0.25">
      <c r="A223" s="1">
        <v>557117</v>
      </c>
      <c r="B223" s="2" t="s">
        <v>450</v>
      </c>
      <c r="C223" s="2" t="s">
        <v>451</v>
      </c>
      <c r="D223" s="4">
        <v>10000</v>
      </c>
      <c r="E223" s="1">
        <v>11700</v>
      </c>
      <c r="F223" s="4">
        <f t="shared" si="10"/>
        <v>117000000</v>
      </c>
      <c r="G223" s="6">
        <f t="shared" si="11"/>
        <v>430764.69938514777</v>
      </c>
      <c r="H223" s="15">
        <f t="shared" si="9"/>
        <v>0</v>
      </c>
    </row>
    <row r="224" spans="1:8" x14ac:dyDescent="0.25">
      <c r="A224" s="1">
        <v>172627</v>
      </c>
      <c r="B224" s="2" t="s">
        <v>452</v>
      </c>
      <c r="C224" s="2" t="s">
        <v>453</v>
      </c>
      <c r="D224" s="4">
        <v>50000</v>
      </c>
      <c r="E224" s="1">
        <v>11900</v>
      </c>
      <c r="F224" s="4">
        <f t="shared" si="10"/>
        <v>595000000</v>
      </c>
      <c r="G224" s="6">
        <f t="shared" si="11"/>
        <v>2190640.9925996833</v>
      </c>
      <c r="H224" s="15">
        <f t="shared" si="9"/>
        <v>0</v>
      </c>
    </row>
    <row r="225" spans="1:8" x14ac:dyDescent="0.25">
      <c r="A225" s="1">
        <v>531844</v>
      </c>
      <c r="B225" s="2" t="s">
        <v>454</v>
      </c>
      <c r="C225" s="2" t="s">
        <v>455</v>
      </c>
      <c r="D225" s="4">
        <v>10000</v>
      </c>
      <c r="E225" s="1">
        <v>13200</v>
      </c>
      <c r="F225" s="4">
        <f t="shared" si="10"/>
        <v>132000000</v>
      </c>
      <c r="G225" s="6">
        <f t="shared" si="11"/>
        <v>485990.9428960642</v>
      </c>
      <c r="H225" s="15">
        <f t="shared" si="9"/>
        <v>0</v>
      </c>
    </row>
    <row r="226" spans="1:8" x14ac:dyDescent="0.25">
      <c r="A226" s="1">
        <v>230406</v>
      </c>
      <c r="B226" s="2" t="s">
        <v>456</v>
      </c>
      <c r="C226" s="2" t="s">
        <v>457</v>
      </c>
      <c r="D226" s="4">
        <v>2000</v>
      </c>
      <c r="E226" s="1">
        <v>16500</v>
      </c>
      <c r="F226" s="4">
        <f t="shared" si="10"/>
        <v>33000000</v>
      </c>
      <c r="G226" s="6">
        <f t="shared" si="11"/>
        <v>121497.73572401605</v>
      </c>
      <c r="H226" s="15">
        <f t="shared" si="9"/>
        <v>0</v>
      </c>
    </row>
    <row r="227" spans="1:8" x14ac:dyDescent="0.25">
      <c r="A227" s="1">
        <v>426580</v>
      </c>
      <c r="B227" s="2" t="s">
        <v>458</v>
      </c>
      <c r="C227" s="2" t="s">
        <v>459</v>
      </c>
      <c r="D227" s="4">
        <v>50000</v>
      </c>
      <c r="E227" s="1">
        <v>13500</v>
      </c>
      <c r="F227" s="4">
        <f t="shared" si="10"/>
        <v>675000000</v>
      </c>
      <c r="G227" s="6">
        <f t="shared" si="11"/>
        <v>2485180.9579912373</v>
      </c>
      <c r="H227" s="15">
        <f t="shared" si="9"/>
        <v>0</v>
      </c>
    </row>
    <row r="228" spans="1:8" x14ac:dyDescent="0.25">
      <c r="A228" s="1">
        <v>142917</v>
      </c>
      <c r="B228" s="2" t="s">
        <v>460</v>
      </c>
      <c r="C228" s="2" t="s">
        <v>461</v>
      </c>
      <c r="D228" s="4">
        <v>2000</v>
      </c>
      <c r="E228" s="1">
        <v>15800</v>
      </c>
      <c r="F228" s="4">
        <f t="shared" si="10"/>
        <v>31600000</v>
      </c>
      <c r="G228" s="6">
        <f t="shared" si="11"/>
        <v>116343.28632966385</v>
      </c>
      <c r="H228" s="15">
        <f t="shared" si="9"/>
        <v>0</v>
      </c>
    </row>
    <row r="229" spans="1:8" x14ac:dyDescent="0.25">
      <c r="A229" s="1">
        <v>241982</v>
      </c>
      <c r="B229" s="2" t="s">
        <v>462</v>
      </c>
      <c r="C229" s="2" t="s">
        <v>463</v>
      </c>
      <c r="D229" s="4">
        <v>2000</v>
      </c>
      <c r="E229" s="1">
        <v>15300</v>
      </c>
      <c r="F229" s="4">
        <f t="shared" si="10"/>
        <v>30600000</v>
      </c>
      <c r="G229" s="6">
        <f t="shared" si="11"/>
        <v>112661.53676226942</v>
      </c>
      <c r="H229" s="15">
        <f t="shared" si="9"/>
        <v>0</v>
      </c>
    </row>
    <row r="230" spans="1:8" x14ac:dyDescent="0.25">
      <c r="A230" s="1">
        <v>281234</v>
      </c>
      <c r="B230" s="2" t="s">
        <v>464</v>
      </c>
      <c r="C230" s="2" t="s">
        <v>465</v>
      </c>
      <c r="D230" s="4">
        <v>2000</v>
      </c>
      <c r="E230" s="1">
        <v>14200</v>
      </c>
      <c r="F230" s="4">
        <f t="shared" si="10"/>
        <v>28400000</v>
      </c>
      <c r="G230" s="6">
        <f t="shared" si="11"/>
        <v>104561.68771400169</v>
      </c>
      <c r="H230" s="15">
        <f t="shared" si="9"/>
        <v>0</v>
      </c>
    </row>
    <row r="231" spans="1:8" x14ac:dyDescent="0.25">
      <c r="A231" s="1">
        <v>232706</v>
      </c>
      <c r="B231" s="2" t="s">
        <v>466</v>
      </c>
      <c r="C231" s="2" t="s">
        <v>467</v>
      </c>
      <c r="D231" s="4">
        <v>2000</v>
      </c>
      <c r="E231" s="1">
        <v>13300</v>
      </c>
      <c r="F231" s="4">
        <f t="shared" si="10"/>
        <v>26600000</v>
      </c>
      <c r="G231" s="6">
        <f t="shared" si="11"/>
        <v>97934.538492691718</v>
      </c>
      <c r="H231" s="15">
        <f t="shared" si="9"/>
        <v>0</v>
      </c>
    </row>
    <row r="232" spans="1:8" x14ac:dyDescent="0.25">
      <c r="A232" s="1">
        <v>406908</v>
      </c>
      <c r="B232" s="2" t="s">
        <v>468</v>
      </c>
      <c r="C232" s="2" t="s">
        <v>469</v>
      </c>
      <c r="D232" s="4">
        <v>2000</v>
      </c>
      <c r="E232" s="1">
        <v>12500</v>
      </c>
      <c r="F232" s="4">
        <f t="shared" si="10"/>
        <v>25000000</v>
      </c>
      <c r="G232" s="6">
        <f t="shared" si="11"/>
        <v>92043.739184860635</v>
      </c>
      <c r="H232" s="15">
        <f t="shared" si="9"/>
        <v>0</v>
      </c>
    </row>
    <row r="233" spans="1:8" x14ac:dyDescent="0.25">
      <c r="A233" s="1">
        <v>456369</v>
      </c>
      <c r="B233" s="2" t="s">
        <v>470</v>
      </c>
      <c r="C233" s="2" t="s">
        <v>471</v>
      </c>
      <c r="D233" s="4">
        <v>2000</v>
      </c>
      <c r="E233" s="1">
        <v>14300</v>
      </c>
      <c r="F233" s="4">
        <f t="shared" si="10"/>
        <v>28600000</v>
      </c>
      <c r="G233" s="6">
        <f t="shared" si="11"/>
        <v>105298.03762748057</v>
      </c>
      <c r="H233" s="15">
        <f t="shared" si="9"/>
        <v>0</v>
      </c>
    </row>
    <row r="234" spans="1:8" x14ac:dyDescent="0.25">
      <c r="A234" s="1">
        <v>391033</v>
      </c>
      <c r="B234" s="2" t="s">
        <v>472</v>
      </c>
      <c r="C234" s="2" t="s">
        <v>473</v>
      </c>
      <c r="D234" s="4">
        <v>2000</v>
      </c>
      <c r="E234" s="1">
        <v>14600</v>
      </c>
      <c r="F234" s="4">
        <f t="shared" si="10"/>
        <v>29200000</v>
      </c>
      <c r="G234" s="6">
        <f t="shared" si="11"/>
        <v>107507.08736791722</v>
      </c>
      <c r="H234" s="15">
        <f t="shared" si="9"/>
        <v>0</v>
      </c>
    </row>
    <row r="235" spans="1:8" x14ac:dyDescent="0.25">
      <c r="A235" s="1">
        <v>446055</v>
      </c>
      <c r="B235" s="2" t="s">
        <v>474</v>
      </c>
      <c r="C235" s="2" t="s">
        <v>475</v>
      </c>
      <c r="D235" s="4">
        <v>10000</v>
      </c>
      <c r="E235" s="1">
        <v>9000</v>
      </c>
      <c r="F235" s="4">
        <f t="shared" si="10"/>
        <v>90000000</v>
      </c>
      <c r="G235" s="6">
        <f t="shared" si="11"/>
        <v>331357.4610654983</v>
      </c>
      <c r="H235" s="15">
        <f t="shared" si="9"/>
        <v>0</v>
      </c>
    </row>
    <row r="236" spans="1:8" x14ac:dyDescent="0.25">
      <c r="A236" s="1">
        <v>334386</v>
      </c>
      <c r="B236" s="2" t="s">
        <v>476</v>
      </c>
      <c r="C236" s="2" t="s">
        <v>477</v>
      </c>
      <c r="D236" s="4">
        <v>10000</v>
      </c>
      <c r="E236" s="1">
        <v>11800</v>
      </c>
      <c r="F236" s="4">
        <f t="shared" si="10"/>
        <v>118000000</v>
      </c>
      <c r="G236" s="6">
        <f t="shared" si="11"/>
        <v>434446.44895254221</v>
      </c>
      <c r="H236" s="15">
        <f t="shared" si="9"/>
        <v>0</v>
      </c>
    </row>
    <row r="237" spans="1:8" x14ac:dyDescent="0.25">
      <c r="A237" s="1">
        <v>356910</v>
      </c>
      <c r="B237" s="2" t="s">
        <v>478</v>
      </c>
      <c r="C237" s="2" t="s">
        <v>479</v>
      </c>
      <c r="D237" s="4">
        <v>10000</v>
      </c>
      <c r="E237" s="1">
        <v>8700</v>
      </c>
      <c r="F237" s="4">
        <f t="shared" si="10"/>
        <v>87000000</v>
      </c>
      <c r="G237" s="6">
        <f t="shared" si="11"/>
        <v>320312.21236331505</v>
      </c>
      <c r="H237" s="15">
        <f t="shared" si="9"/>
        <v>0</v>
      </c>
    </row>
    <row r="238" spans="1:8" x14ac:dyDescent="0.25">
      <c r="A238" s="1">
        <v>228424</v>
      </c>
      <c r="B238" s="2" t="s">
        <v>480</v>
      </c>
      <c r="C238" s="2" t="s">
        <v>481</v>
      </c>
      <c r="D238" s="4">
        <v>2000</v>
      </c>
      <c r="E238" s="1">
        <v>16800</v>
      </c>
      <c r="F238" s="4">
        <f t="shared" si="10"/>
        <v>33600000</v>
      </c>
      <c r="G238" s="6">
        <f t="shared" si="11"/>
        <v>123706.7854644527</v>
      </c>
      <c r="H238" s="15">
        <f t="shared" si="9"/>
        <v>0</v>
      </c>
    </row>
    <row r="239" spans="1:8" x14ac:dyDescent="0.25">
      <c r="A239" s="1">
        <v>398535</v>
      </c>
      <c r="B239" s="2" t="s">
        <v>482</v>
      </c>
      <c r="C239" s="2" t="s">
        <v>483</v>
      </c>
      <c r="D239" s="4">
        <v>10000</v>
      </c>
      <c r="E239" s="1">
        <v>8900</v>
      </c>
      <c r="F239" s="4">
        <f t="shared" si="10"/>
        <v>89000000</v>
      </c>
      <c r="G239" s="6">
        <f t="shared" si="11"/>
        <v>327675.71149810386</v>
      </c>
      <c r="H239" s="15">
        <f t="shared" si="9"/>
        <v>0</v>
      </c>
    </row>
    <row r="240" spans="1:8" x14ac:dyDescent="0.25">
      <c r="A240" s="1">
        <v>412759</v>
      </c>
      <c r="B240" s="2" t="s">
        <v>484</v>
      </c>
      <c r="C240" s="2" t="s">
        <v>485</v>
      </c>
      <c r="D240" s="4">
        <v>10000</v>
      </c>
      <c r="E240" s="1">
        <v>13500</v>
      </c>
      <c r="F240" s="4">
        <f t="shared" si="10"/>
        <v>135000000</v>
      </c>
      <c r="G240" s="6">
        <f t="shared" si="11"/>
        <v>497036.19159824745</v>
      </c>
      <c r="H240" s="15">
        <f t="shared" si="9"/>
        <v>0</v>
      </c>
    </row>
    <row r="241" spans="1:8" x14ac:dyDescent="0.25">
      <c r="A241" s="1">
        <v>593727</v>
      </c>
      <c r="B241" s="2" t="s">
        <v>486</v>
      </c>
      <c r="C241" s="2" t="s">
        <v>487</v>
      </c>
      <c r="D241" s="4">
        <v>2000</v>
      </c>
      <c r="E241" s="1">
        <v>12700</v>
      </c>
      <c r="F241" s="4">
        <f t="shared" si="10"/>
        <v>25400000</v>
      </c>
      <c r="G241" s="6">
        <f t="shared" si="11"/>
        <v>93516.439011818409</v>
      </c>
      <c r="H241" s="15">
        <f t="shared" si="9"/>
        <v>0</v>
      </c>
    </row>
    <row r="242" spans="1:8" x14ac:dyDescent="0.25">
      <c r="A242" s="1">
        <v>428841</v>
      </c>
      <c r="B242" s="2" t="s">
        <v>488</v>
      </c>
      <c r="C242" s="2" t="s">
        <v>489</v>
      </c>
      <c r="D242" s="4">
        <v>2000</v>
      </c>
      <c r="E242" s="1">
        <v>14500</v>
      </c>
      <c r="F242" s="4">
        <f t="shared" si="10"/>
        <v>29000000</v>
      </c>
      <c r="G242" s="6">
        <f t="shared" si="11"/>
        <v>106770.73745443835</v>
      </c>
      <c r="H242" s="15">
        <f t="shared" si="9"/>
        <v>0</v>
      </c>
    </row>
    <row r="243" spans="1:8" x14ac:dyDescent="0.25">
      <c r="A243" s="1">
        <v>348025</v>
      </c>
      <c r="B243" s="2" t="s">
        <v>490</v>
      </c>
      <c r="C243" s="2" t="s">
        <v>491</v>
      </c>
      <c r="D243" s="4">
        <v>10000</v>
      </c>
      <c r="E243" s="1">
        <v>10000</v>
      </c>
      <c r="F243" s="4">
        <f t="shared" si="10"/>
        <v>100000000</v>
      </c>
      <c r="G243" s="6">
        <f t="shared" si="11"/>
        <v>368174.95673944254</v>
      </c>
      <c r="H243" s="15">
        <f t="shared" si="9"/>
        <v>0</v>
      </c>
    </row>
    <row r="244" spans="1:8" x14ac:dyDescent="0.25">
      <c r="A244" s="1">
        <v>517920</v>
      </c>
      <c r="B244" s="2" t="s">
        <v>492</v>
      </c>
      <c r="C244" s="2" t="s">
        <v>493</v>
      </c>
      <c r="D244" s="4">
        <v>10000</v>
      </c>
      <c r="E244" s="1">
        <v>9300</v>
      </c>
      <c r="F244" s="4">
        <f t="shared" si="10"/>
        <v>93000000</v>
      </c>
      <c r="G244" s="6">
        <f t="shared" si="11"/>
        <v>342402.7097676816</v>
      </c>
      <c r="H244" s="15">
        <f t="shared" si="9"/>
        <v>0</v>
      </c>
    </row>
    <row r="245" spans="1:8" x14ac:dyDescent="0.25">
      <c r="A245" s="1">
        <v>425301</v>
      </c>
      <c r="B245" s="2" t="s">
        <v>494</v>
      </c>
      <c r="C245" s="2" t="s">
        <v>495</v>
      </c>
      <c r="D245" s="4">
        <v>10000</v>
      </c>
      <c r="E245" s="1">
        <v>10500</v>
      </c>
      <c r="F245" s="4">
        <f t="shared" si="10"/>
        <v>105000000</v>
      </c>
      <c r="G245" s="6">
        <f t="shared" si="11"/>
        <v>386583.70457641472</v>
      </c>
      <c r="H245" s="15">
        <f t="shared" si="9"/>
        <v>0</v>
      </c>
    </row>
    <row r="246" spans="1:8" x14ac:dyDescent="0.25">
      <c r="A246" s="1">
        <v>408287</v>
      </c>
      <c r="B246" s="2" t="s">
        <v>496</v>
      </c>
      <c r="C246" s="2" t="s">
        <v>497</v>
      </c>
      <c r="D246" s="4">
        <v>10000</v>
      </c>
      <c r="E246" s="1">
        <v>9900</v>
      </c>
      <c r="F246" s="4">
        <f t="shared" si="10"/>
        <v>99000000</v>
      </c>
      <c r="G246" s="6">
        <f t="shared" si="11"/>
        <v>364493.20717204816</v>
      </c>
      <c r="H246" s="15">
        <f t="shared" si="9"/>
        <v>0</v>
      </c>
    </row>
    <row r="247" spans="1:8" x14ac:dyDescent="0.25">
      <c r="A247" s="1">
        <v>145294</v>
      </c>
      <c r="B247" s="2" t="s">
        <v>498</v>
      </c>
      <c r="C247" s="2" t="s">
        <v>499</v>
      </c>
      <c r="D247" s="4">
        <v>2000</v>
      </c>
      <c r="E247" s="1">
        <v>12500</v>
      </c>
      <c r="F247" s="4">
        <f t="shared" si="10"/>
        <v>25000000</v>
      </c>
      <c r="G247" s="6">
        <f t="shared" si="11"/>
        <v>92043.739184860635</v>
      </c>
      <c r="H247" s="15">
        <f t="shared" si="9"/>
        <v>0</v>
      </c>
    </row>
    <row r="248" spans="1:8" x14ac:dyDescent="0.25">
      <c r="A248" s="1">
        <v>336723</v>
      </c>
      <c r="B248" s="2" t="s">
        <v>500</v>
      </c>
      <c r="C248" s="2" t="s">
        <v>501</v>
      </c>
      <c r="D248" s="4">
        <v>10000</v>
      </c>
      <c r="E248" s="1">
        <v>12600</v>
      </c>
      <c r="F248" s="4">
        <f t="shared" si="10"/>
        <v>126000000</v>
      </c>
      <c r="G248" s="6">
        <f t="shared" si="11"/>
        <v>463900.44549169764</v>
      </c>
      <c r="H248" s="15">
        <f t="shared" si="9"/>
        <v>0</v>
      </c>
    </row>
    <row r="249" spans="1:8" x14ac:dyDescent="0.25">
      <c r="A249" s="1">
        <v>238440</v>
      </c>
      <c r="B249" s="2" t="s">
        <v>502</v>
      </c>
      <c r="C249" s="2" t="s">
        <v>503</v>
      </c>
      <c r="D249" s="4">
        <v>2000</v>
      </c>
      <c r="E249" s="1">
        <v>15000</v>
      </c>
      <c r="F249" s="4">
        <f t="shared" si="10"/>
        <v>30000000</v>
      </c>
      <c r="G249" s="6">
        <f t="shared" si="11"/>
        <v>110452.48702183277</v>
      </c>
      <c r="H249" s="15">
        <f t="shared" si="9"/>
        <v>0</v>
      </c>
    </row>
    <row r="250" spans="1:8" x14ac:dyDescent="0.25">
      <c r="A250" s="1">
        <v>520284</v>
      </c>
      <c r="B250" s="2" t="s">
        <v>504</v>
      </c>
      <c r="C250" s="2" t="s">
        <v>505</v>
      </c>
      <c r="D250" s="4">
        <v>2000</v>
      </c>
      <c r="E250" s="1">
        <v>15500</v>
      </c>
      <c r="F250" s="4">
        <f t="shared" si="10"/>
        <v>31000000</v>
      </c>
      <c r="G250" s="6">
        <f t="shared" si="11"/>
        <v>114134.23658922719</v>
      </c>
      <c r="H250" s="15">
        <f t="shared" si="9"/>
        <v>0</v>
      </c>
    </row>
    <row r="251" spans="1:8" x14ac:dyDescent="0.25">
      <c r="A251" s="1">
        <v>128048</v>
      </c>
      <c r="B251" s="2" t="s">
        <v>506</v>
      </c>
      <c r="C251" s="2" t="s">
        <v>507</v>
      </c>
      <c r="D251" s="4">
        <v>10000</v>
      </c>
      <c r="E251" s="1">
        <v>11100</v>
      </c>
      <c r="F251" s="4">
        <f t="shared" si="10"/>
        <v>111000000</v>
      </c>
      <c r="G251" s="6">
        <f t="shared" si="11"/>
        <v>408674.20198078128</v>
      </c>
      <c r="H251" s="15">
        <f t="shared" si="9"/>
        <v>0</v>
      </c>
    </row>
    <row r="252" spans="1:8" x14ac:dyDescent="0.25">
      <c r="A252" s="1">
        <v>402960</v>
      </c>
      <c r="B252" s="2" t="s">
        <v>508</v>
      </c>
      <c r="C252" s="2" t="s">
        <v>509</v>
      </c>
      <c r="D252" s="4">
        <v>2000</v>
      </c>
      <c r="E252" s="1">
        <v>12900</v>
      </c>
      <c r="F252" s="4">
        <f t="shared" si="10"/>
        <v>25800000</v>
      </c>
      <c r="G252" s="6">
        <f t="shared" si="11"/>
        <v>94989.138838776184</v>
      </c>
      <c r="H252" s="15">
        <f t="shared" si="9"/>
        <v>0</v>
      </c>
    </row>
    <row r="253" spans="1:8" x14ac:dyDescent="0.25">
      <c r="A253" s="1">
        <v>564641</v>
      </c>
      <c r="B253" s="2" t="s">
        <v>510</v>
      </c>
      <c r="C253" s="2" t="s">
        <v>511</v>
      </c>
      <c r="D253" s="4">
        <v>10000</v>
      </c>
      <c r="E253" s="1">
        <v>9800</v>
      </c>
      <c r="F253" s="4">
        <f t="shared" si="10"/>
        <v>98000000</v>
      </c>
      <c r="G253" s="6">
        <f t="shared" si="11"/>
        <v>360811.45760465373</v>
      </c>
      <c r="H253" s="15">
        <f t="shared" si="9"/>
        <v>0</v>
      </c>
    </row>
    <row r="254" spans="1:8" x14ac:dyDescent="0.25">
      <c r="A254" s="1">
        <v>224846</v>
      </c>
      <c r="B254" s="2" t="s">
        <v>512</v>
      </c>
      <c r="C254" s="2" t="s">
        <v>513</v>
      </c>
      <c r="D254" s="4">
        <v>10000</v>
      </c>
      <c r="E254" s="1">
        <v>11500</v>
      </c>
      <c r="F254" s="4">
        <f t="shared" si="10"/>
        <v>115000000</v>
      </c>
      <c r="G254" s="6">
        <f t="shared" si="11"/>
        <v>423401.20025035896</v>
      </c>
      <c r="H254" s="15">
        <f t="shared" si="9"/>
        <v>0</v>
      </c>
    </row>
    <row r="255" spans="1:8" x14ac:dyDescent="0.25">
      <c r="A255" s="1">
        <v>343400</v>
      </c>
      <c r="B255" s="2" t="s">
        <v>514</v>
      </c>
      <c r="C255" s="2" t="s">
        <v>515</v>
      </c>
      <c r="D255" s="4">
        <v>10000</v>
      </c>
      <c r="E255" s="1">
        <v>13400</v>
      </c>
      <c r="F255" s="4">
        <f t="shared" si="10"/>
        <v>134000000</v>
      </c>
      <c r="G255" s="6">
        <f t="shared" si="11"/>
        <v>493354.44203085301</v>
      </c>
      <c r="H255" s="15">
        <f t="shared" si="9"/>
        <v>0</v>
      </c>
    </row>
    <row r="256" spans="1:8" x14ac:dyDescent="0.25">
      <c r="A256" s="1">
        <v>311819</v>
      </c>
      <c r="B256" s="2" t="s">
        <v>516</v>
      </c>
      <c r="C256" s="2" t="s">
        <v>517</v>
      </c>
      <c r="D256" s="4">
        <v>10000</v>
      </c>
      <c r="E256" s="1">
        <v>11900</v>
      </c>
      <c r="F256" s="4">
        <f t="shared" si="10"/>
        <v>119000000</v>
      </c>
      <c r="G256" s="6">
        <f t="shared" si="11"/>
        <v>438128.19851993665</v>
      </c>
      <c r="H256" s="15">
        <f t="shared" si="9"/>
        <v>0</v>
      </c>
    </row>
    <row r="257" spans="1:8" x14ac:dyDescent="0.25">
      <c r="A257" s="1">
        <v>367841</v>
      </c>
      <c r="B257" s="2" t="s">
        <v>518</v>
      </c>
      <c r="C257" s="2" t="s">
        <v>519</v>
      </c>
      <c r="D257" s="4">
        <v>2000</v>
      </c>
      <c r="E257" s="1">
        <v>13900</v>
      </c>
      <c r="F257" s="4">
        <f t="shared" si="10"/>
        <v>27800000</v>
      </c>
      <c r="G257" s="6">
        <f t="shared" si="11"/>
        <v>102352.63797356503</v>
      </c>
      <c r="H257" s="15">
        <f t="shared" si="9"/>
        <v>0</v>
      </c>
    </row>
    <row r="258" spans="1:8" x14ac:dyDescent="0.25">
      <c r="A258" s="1">
        <v>447550</v>
      </c>
      <c r="B258" s="2" t="s">
        <v>520</v>
      </c>
      <c r="C258" s="2" t="s">
        <v>521</v>
      </c>
      <c r="D258" s="4">
        <v>2000</v>
      </c>
      <c r="E258" s="1">
        <v>13200</v>
      </c>
      <c r="F258" s="4">
        <f t="shared" si="10"/>
        <v>26400000</v>
      </c>
      <c r="G258" s="6">
        <f t="shared" si="11"/>
        <v>97198.188579212831</v>
      </c>
      <c r="H258" s="15">
        <f t="shared" si="9"/>
        <v>0</v>
      </c>
    </row>
    <row r="259" spans="1:8" x14ac:dyDescent="0.25">
      <c r="A259" s="1">
        <v>242226</v>
      </c>
      <c r="B259" s="2" t="s">
        <v>522</v>
      </c>
      <c r="C259" s="2" t="s">
        <v>523</v>
      </c>
      <c r="D259" s="4">
        <v>2000</v>
      </c>
      <c r="E259" s="1">
        <v>13000</v>
      </c>
      <c r="F259" s="4">
        <f t="shared" si="10"/>
        <v>26000000</v>
      </c>
      <c r="G259" s="6">
        <f t="shared" si="11"/>
        <v>95725.488752255071</v>
      </c>
      <c r="H259" s="15">
        <f t="shared" ref="H259:H322" si="12">IF(ISNUMBER(SEARCH($A$1014,B259)),IF(SEARCH($A$1014,B259)=1,1,0),0)</f>
        <v>0</v>
      </c>
    </row>
    <row r="260" spans="1:8" x14ac:dyDescent="0.25">
      <c r="A260" s="1">
        <v>108174</v>
      </c>
      <c r="B260" s="2" t="s">
        <v>524</v>
      </c>
      <c r="C260" s="2" t="s">
        <v>525</v>
      </c>
      <c r="D260" s="4">
        <v>10000</v>
      </c>
      <c r="E260" s="1">
        <v>10100</v>
      </c>
      <c r="F260" s="4">
        <f t="shared" ref="F260:F323" si="13">D260*E260</f>
        <v>101000000</v>
      </c>
      <c r="G260" s="6">
        <f t="shared" ref="G260:G323" si="14">F260/$I$2</f>
        <v>371856.70630683698</v>
      </c>
      <c r="H260" s="15">
        <f t="shared" si="12"/>
        <v>0</v>
      </c>
    </row>
    <row r="261" spans="1:8" x14ac:dyDescent="0.25">
      <c r="A261" s="1">
        <v>195229</v>
      </c>
      <c r="B261" s="2" t="s">
        <v>526</v>
      </c>
      <c r="C261" s="2" t="s">
        <v>527</v>
      </c>
      <c r="D261" s="4">
        <v>10000</v>
      </c>
      <c r="E261" s="1">
        <v>12500</v>
      </c>
      <c r="F261" s="4">
        <f t="shared" si="13"/>
        <v>125000000</v>
      </c>
      <c r="G261" s="6">
        <f t="shared" si="14"/>
        <v>460218.6959243032</v>
      </c>
      <c r="H261" s="15">
        <f t="shared" si="12"/>
        <v>0</v>
      </c>
    </row>
    <row r="262" spans="1:8" x14ac:dyDescent="0.25">
      <c r="A262" s="1">
        <v>429183</v>
      </c>
      <c r="B262" s="2" t="s">
        <v>528</v>
      </c>
      <c r="C262" s="2" t="s">
        <v>529</v>
      </c>
      <c r="D262" s="4">
        <v>2000</v>
      </c>
      <c r="E262" s="1">
        <v>12900</v>
      </c>
      <c r="F262" s="4">
        <f t="shared" si="13"/>
        <v>25800000</v>
      </c>
      <c r="G262" s="6">
        <f t="shared" si="14"/>
        <v>94989.138838776184</v>
      </c>
      <c r="H262" s="15">
        <f t="shared" si="12"/>
        <v>0</v>
      </c>
    </row>
    <row r="263" spans="1:8" x14ac:dyDescent="0.25">
      <c r="A263" s="1">
        <v>274648</v>
      </c>
      <c r="B263" s="2" t="s">
        <v>530</v>
      </c>
      <c r="C263" s="2" t="s">
        <v>531</v>
      </c>
      <c r="D263" s="4">
        <v>2000</v>
      </c>
      <c r="E263" s="1">
        <v>15900</v>
      </c>
      <c r="F263" s="4">
        <f t="shared" si="13"/>
        <v>31800000</v>
      </c>
      <c r="G263" s="6">
        <f t="shared" si="14"/>
        <v>117079.63624314274</v>
      </c>
      <c r="H263" s="15">
        <f t="shared" si="12"/>
        <v>0</v>
      </c>
    </row>
    <row r="264" spans="1:8" x14ac:dyDescent="0.25">
      <c r="A264" s="1">
        <v>248863</v>
      </c>
      <c r="B264" s="2" t="s">
        <v>532</v>
      </c>
      <c r="C264" s="2" t="s">
        <v>533</v>
      </c>
      <c r="D264" s="4">
        <v>10000</v>
      </c>
      <c r="E264" s="1">
        <v>9500</v>
      </c>
      <c r="F264" s="4">
        <f t="shared" si="13"/>
        <v>95000000</v>
      </c>
      <c r="G264" s="6">
        <f t="shared" si="14"/>
        <v>349766.20890247042</v>
      </c>
      <c r="H264" s="15">
        <f t="shared" si="12"/>
        <v>0</v>
      </c>
    </row>
    <row r="265" spans="1:8" x14ac:dyDescent="0.25">
      <c r="A265" s="1">
        <v>222721</v>
      </c>
      <c r="B265" s="2" t="s">
        <v>534</v>
      </c>
      <c r="C265" s="2" t="s">
        <v>535</v>
      </c>
      <c r="D265" s="4">
        <v>10000</v>
      </c>
      <c r="E265" s="1">
        <v>10400</v>
      </c>
      <c r="F265" s="4">
        <f t="shared" si="13"/>
        <v>104000000</v>
      </c>
      <c r="G265" s="6">
        <f t="shared" si="14"/>
        <v>382901.95500902028</v>
      </c>
      <c r="H265" s="15">
        <f t="shared" si="12"/>
        <v>0</v>
      </c>
    </row>
    <row r="266" spans="1:8" x14ac:dyDescent="0.25">
      <c r="A266" s="1">
        <v>275628</v>
      </c>
      <c r="B266" s="2" t="s">
        <v>536</v>
      </c>
      <c r="C266" s="2" t="s">
        <v>537</v>
      </c>
      <c r="D266" s="4">
        <v>10000</v>
      </c>
      <c r="E266" s="1">
        <v>10100</v>
      </c>
      <c r="F266" s="4">
        <f t="shared" si="13"/>
        <v>101000000</v>
      </c>
      <c r="G266" s="6">
        <f t="shared" si="14"/>
        <v>371856.70630683698</v>
      </c>
      <c r="H266" s="15">
        <f t="shared" si="12"/>
        <v>0</v>
      </c>
    </row>
    <row r="267" spans="1:8" x14ac:dyDescent="0.25">
      <c r="A267" s="1">
        <v>132029</v>
      </c>
      <c r="B267" s="2" t="s">
        <v>538</v>
      </c>
      <c r="C267" s="2" t="s">
        <v>539</v>
      </c>
      <c r="D267" s="4">
        <v>10000</v>
      </c>
      <c r="E267" s="1">
        <v>12600</v>
      </c>
      <c r="F267" s="4">
        <f t="shared" si="13"/>
        <v>126000000</v>
      </c>
      <c r="G267" s="6">
        <f t="shared" si="14"/>
        <v>463900.44549169764</v>
      </c>
      <c r="H267" s="15">
        <f t="shared" si="12"/>
        <v>0</v>
      </c>
    </row>
    <row r="268" spans="1:8" x14ac:dyDescent="0.25">
      <c r="A268" s="1">
        <v>541135</v>
      </c>
      <c r="B268" s="2" t="s">
        <v>540</v>
      </c>
      <c r="C268" s="2" t="s">
        <v>541</v>
      </c>
      <c r="D268" s="4">
        <v>10000</v>
      </c>
      <c r="E268" s="1">
        <v>9700</v>
      </c>
      <c r="F268" s="4">
        <f t="shared" si="13"/>
        <v>97000000</v>
      </c>
      <c r="G268" s="6">
        <f t="shared" si="14"/>
        <v>357129.70803725929</v>
      </c>
      <c r="H268" s="15">
        <f t="shared" si="12"/>
        <v>0</v>
      </c>
    </row>
    <row r="269" spans="1:8" x14ac:dyDescent="0.25">
      <c r="A269" s="1">
        <v>426734</v>
      </c>
      <c r="B269" s="2" t="s">
        <v>542</v>
      </c>
      <c r="C269" s="2" t="s">
        <v>543</v>
      </c>
      <c r="D269" s="4">
        <v>10000</v>
      </c>
      <c r="E269" s="1">
        <v>13700</v>
      </c>
      <c r="F269" s="4">
        <f t="shared" si="13"/>
        <v>137000000</v>
      </c>
      <c r="G269" s="6">
        <f t="shared" si="14"/>
        <v>504399.69073303632</v>
      </c>
      <c r="H269" s="15">
        <f t="shared" si="12"/>
        <v>0</v>
      </c>
    </row>
    <row r="270" spans="1:8" x14ac:dyDescent="0.25">
      <c r="A270" s="1">
        <v>343887</v>
      </c>
      <c r="B270" s="2" t="s">
        <v>544</v>
      </c>
      <c r="C270" s="2" t="s">
        <v>545</v>
      </c>
      <c r="D270" s="4">
        <v>50000</v>
      </c>
      <c r="E270" s="1">
        <v>11200</v>
      </c>
      <c r="F270" s="4">
        <f t="shared" si="13"/>
        <v>560000000</v>
      </c>
      <c r="G270" s="6">
        <f t="shared" si="14"/>
        <v>2061779.7577408783</v>
      </c>
      <c r="H270" s="15">
        <f t="shared" si="12"/>
        <v>0</v>
      </c>
    </row>
    <row r="271" spans="1:8" x14ac:dyDescent="0.25">
      <c r="A271" s="1">
        <v>328222</v>
      </c>
      <c r="B271" s="2" t="s">
        <v>546</v>
      </c>
      <c r="C271" s="2" t="s">
        <v>547</v>
      </c>
      <c r="D271" s="4">
        <v>2000</v>
      </c>
      <c r="E271" s="1">
        <v>14100</v>
      </c>
      <c r="F271" s="4">
        <f t="shared" si="13"/>
        <v>28200000</v>
      </c>
      <c r="G271" s="6">
        <f t="shared" si="14"/>
        <v>103825.3378005228</v>
      </c>
      <c r="H271" s="15">
        <f t="shared" si="12"/>
        <v>0</v>
      </c>
    </row>
    <row r="272" spans="1:8" x14ac:dyDescent="0.25">
      <c r="A272" s="1">
        <v>418078</v>
      </c>
      <c r="B272" s="2" t="s">
        <v>548</v>
      </c>
      <c r="C272" s="2" t="s">
        <v>549</v>
      </c>
      <c r="D272" s="4">
        <v>10000</v>
      </c>
      <c r="E272" s="1">
        <v>13800</v>
      </c>
      <c r="F272" s="4">
        <f t="shared" si="13"/>
        <v>138000000</v>
      </c>
      <c r="G272" s="6">
        <f t="shared" si="14"/>
        <v>508081.44030043075</v>
      </c>
      <c r="H272" s="15">
        <f t="shared" si="12"/>
        <v>0</v>
      </c>
    </row>
    <row r="273" spans="1:8" x14ac:dyDescent="0.25">
      <c r="A273" s="1">
        <v>492047</v>
      </c>
      <c r="B273" s="2" t="s">
        <v>550</v>
      </c>
      <c r="C273" s="2" t="s">
        <v>551</v>
      </c>
      <c r="D273" s="4">
        <v>50000</v>
      </c>
      <c r="E273" s="1">
        <v>13600</v>
      </c>
      <c r="F273" s="4">
        <f t="shared" si="13"/>
        <v>680000000</v>
      </c>
      <c r="G273" s="6">
        <f t="shared" si="14"/>
        <v>2503589.7058282094</v>
      </c>
      <c r="H273" s="15">
        <f t="shared" si="12"/>
        <v>0</v>
      </c>
    </row>
    <row r="274" spans="1:8" x14ac:dyDescent="0.25">
      <c r="A274" s="1">
        <v>219087</v>
      </c>
      <c r="B274" s="2" t="s">
        <v>552</v>
      </c>
      <c r="C274" s="2" t="s">
        <v>553</v>
      </c>
      <c r="D274" s="4">
        <v>10000</v>
      </c>
      <c r="E274" s="1">
        <v>11600</v>
      </c>
      <c r="F274" s="4">
        <f t="shared" si="13"/>
        <v>116000000</v>
      </c>
      <c r="G274" s="6">
        <f t="shared" si="14"/>
        <v>427082.9498177534</v>
      </c>
      <c r="H274" s="15">
        <f t="shared" si="12"/>
        <v>0</v>
      </c>
    </row>
    <row r="275" spans="1:8" x14ac:dyDescent="0.25">
      <c r="A275" s="1">
        <v>290884</v>
      </c>
      <c r="B275" s="2" t="s">
        <v>554</v>
      </c>
      <c r="C275" s="2" t="s">
        <v>555</v>
      </c>
      <c r="D275" s="4">
        <v>10000</v>
      </c>
      <c r="E275" s="1">
        <v>8800</v>
      </c>
      <c r="F275" s="4">
        <f t="shared" si="13"/>
        <v>88000000</v>
      </c>
      <c r="G275" s="6">
        <f t="shared" si="14"/>
        <v>323993.96193070948</v>
      </c>
      <c r="H275" s="15">
        <f t="shared" si="12"/>
        <v>0</v>
      </c>
    </row>
    <row r="276" spans="1:8" x14ac:dyDescent="0.25">
      <c r="A276" s="1">
        <v>229058</v>
      </c>
      <c r="B276" s="2" t="s">
        <v>556</v>
      </c>
      <c r="C276" s="2" t="s">
        <v>557</v>
      </c>
      <c r="D276" s="4">
        <v>10000</v>
      </c>
      <c r="E276" s="1">
        <v>11200</v>
      </c>
      <c r="F276" s="4">
        <f t="shared" si="13"/>
        <v>112000000</v>
      </c>
      <c r="G276" s="6">
        <f t="shared" si="14"/>
        <v>412355.95154817565</v>
      </c>
      <c r="H276" s="15">
        <f t="shared" si="12"/>
        <v>0</v>
      </c>
    </row>
    <row r="277" spans="1:8" x14ac:dyDescent="0.25">
      <c r="A277" s="1">
        <v>314652</v>
      </c>
      <c r="B277" s="2" t="s">
        <v>558</v>
      </c>
      <c r="C277" s="2" t="s">
        <v>559</v>
      </c>
      <c r="D277" s="4">
        <v>10000</v>
      </c>
      <c r="E277" s="1">
        <v>10300</v>
      </c>
      <c r="F277" s="4">
        <f t="shared" si="13"/>
        <v>103000000</v>
      </c>
      <c r="G277" s="6">
        <f t="shared" si="14"/>
        <v>379220.20544162585</v>
      </c>
      <c r="H277" s="15">
        <f t="shared" si="12"/>
        <v>0</v>
      </c>
    </row>
    <row r="278" spans="1:8" x14ac:dyDescent="0.25">
      <c r="A278" s="1">
        <v>461711</v>
      </c>
      <c r="B278" s="2" t="s">
        <v>560</v>
      </c>
      <c r="C278" s="2" t="s">
        <v>561</v>
      </c>
      <c r="D278" s="4">
        <v>2000</v>
      </c>
      <c r="E278" s="1">
        <v>14700</v>
      </c>
      <c r="F278" s="4">
        <f t="shared" si="13"/>
        <v>29400000</v>
      </c>
      <c r="G278" s="6">
        <f t="shared" si="14"/>
        <v>108243.43728139611</v>
      </c>
      <c r="H278" s="15">
        <f t="shared" si="12"/>
        <v>0</v>
      </c>
    </row>
    <row r="279" spans="1:8" x14ac:dyDescent="0.25">
      <c r="A279" s="1">
        <v>322132</v>
      </c>
      <c r="B279" s="2" t="s">
        <v>562</v>
      </c>
      <c r="C279" s="2" t="s">
        <v>563</v>
      </c>
      <c r="D279" s="4">
        <v>10000</v>
      </c>
      <c r="E279" s="1">
        <v>11300</v>
      </c>
      <c r="F279" s="4">
        <f t="shared" si="13"/>
        <v>113000000</v>
      </c>
      <c r="G279" s="6">
        <f t="shared" si="14"/>
        <v>416037.70111557009</v>
      </c>
      <c r="H279" s="15">
        <f t="shared" si="12"/>
        <v>0</v>
      </c>
    </row>
    <row r="280" spans="1:8" x14ac:dyDescent="0.25">
      <c r="A280" s="1">
        <v>428143</v>
      </c>
      <c r="B280" s="2" t="s">
        <v>564</v>
      </c>
      <c r="C280" s="2" t="s">
        <v>565</v>
      </c>
      <c r="D280" s="4">
        <v>2000</v>
      </c>
      <c r="E280" s="1">
        <v>14200</v>
      </c>
      <c r="F280" s="4">
        <f t="shared" si="13"/>
        <v>28400000</v>
      </c>
      <c r="G280" s="6">
        <f t="shared" si="14"/>
        <v>104561.68771400169</v>
      </c>
      <c r="H280" s="15">
        <f t="shared" si="12"/>
        <v>0</v>
      </c>
    </row>
    <row r="281" spans="1:8" x14ac:dyDescent="0.25">
      <c r="A281" s="1">
        <v>189404</v>
      </c>
      <c r="B281" s="2" t="s">
        <v>566</v>
      </c>
      <c r="C281" s="2" t="s">
        <v>567</v>
      </c>
      <c r="D281" s="4">
        <v>2000</v>
      </c>
      <c r="E281" s="1">
        <v>14200</v>
      </c>
      <c r="F281" s="4">
        <f t="shared" si="13"/>
        <v>28400000</v>
      </c>
      <c r="G281" s="6">
        <f t="shared" si="14"/>
        <v>104561.68771400169</v>
      </c>
      <c r="H281" s="15">
        <f t="shared" si="12"/>
        <v>0</v>
      </c>
    </row>
    <row r="282" spans="1:8" x14ac:dyDescent="0.25">
      <c r="A282" s="1">
        <v>183565</v>
      </c>
      <c r="B282" s="2" t="s">
        <v>568</v>
      </c>
      <c r="C282" s="2" t="s">
        <v>569</v>
      </c>
      <c r="D282" s="4">
        <v>2000</v>
      </c>
      <c r="E282" s="1">
        <v>15400</v>
      </c>
      <c r="F282" s="4">
        <f t="shared" si="13"/>
        <v>30800000</v>
      </c>
      <c r="G282" s="6">
        <f t="shared" si="14"/>
        <v>113397.8866757483</v>
      </c>
      <c r="H282" s="15">
        <f t="shared" si="12"/>
        <v>0</v>
      </c>
    </row>
    <row r="283" spans="1:8" x14ac:dyDescent="0.25">
      <c r="A283" s="1">
        <v>221910</v>
      </c>
      <c r="B283" s="2" t="s">
        <v>570</v>
      </c>
      <c r="C283" s="2" t="s">
        <v>571</v>
      </c>
      <c r="D283" s="4">
        <v>10000</v>
      </c>
      <c r="E283" s="1">
        <v>12000</v>
      </c>
      <c r="F283" s="4">
        <f t="shared" si="13"/>
        <v>120000000</v>
      </c>
      <c r="G283" s="6">
        <f t="shared" si="14"/>
        <v>441809.94808733108</v>
      </c>
      <c r="H283" s="15">
        <f t="shared" si="12"/>
        <v>0</v>
      </c>
    </row>
    <row r="284" spans="1:8" x14ac:dyDescent="0.25">
      <c r="A284" s="1">
        <v>196657</v>
      </c>
      <c r="B284" s="2" t="s">
        <v>572</v>
      </c>
      <c r="C284" s="2" t="s">
        <v>573</v>
      </c>
      <c r="D284" s="4">
        <v>10000</v>
      </c>
      <c r="E284" s="1">
        <v>10300</v>
      </c>
      <c r="F284" s="4">
        <f t="shared" si="13"/>
        <v>103000000</v>
      </c>
      <c r="G284" s="6">
        <f t="shared" si="14"/>
        <v>379220.20544162585</v>
      </c>
      <c r="H284" s="15">
        <f t="shared" si="12"/>
        <v>0</v>
      </c>
    </row>
    <row r="285" spans="1:8" x14ac:dyDescent="0.25">
      <c r="A285" s="1">
        <v>306828</v>
      </c>
      <c r="B285" s="2" t="s">
        <v>574</v>
      </c>
      <c r="C285" s="2" t="s">
        <v>575</v>
      </c>
      <c r="D285" s="4">
        <v>10000</v>
      </c>
      <c r="E285" s="1">
        <v>10400</v>
      </c>
      <c r="F285" s="4">
        <f t="shared" si="13"/>
        <v>104000000</v>
      </c>
      <c r="G285" s="6">
        <f t="shared" si="14"/>
        <v>382901.95500902028</v>
      </c>
      <c r="H285" s="15">
        <f t="shared" si="12"/>
        <v>0</v>
      </c>
    </row>
    <row r="286" spans="1:8" x14ac:dyDescent="0.25">
      <c r="A286" s="1">
        <v>386705</v>
      </c>
      <c r="B286" s="2" t="s">
        <v>576</v>
      </c>
      <c r="C286" s="2" t="s">
        <v>577</v>
      </c>
      <c r="D286" s="4">
        <v>10000</v>
      </c>
      <c r="E286" s="1">
        <v>12400</v>
      </c>
      <c r="F286" s="4">
        <f t="shared" si="13"/>
        <v>124000000</v>
      </c>
      <c r="G286" s="6">
        <f t="shared" si="14"/>
        <v>456536.94635690877</v>
      </c>
      <c r="H286" s="15">
        <f t="shared" si="12"/>
        <v>0</v>
      </c>
    </row>
    <row r="287" spans="1:8" x14ac:dyDescent="0.25">
      <c r="A287" s="1">
        <v>427743</v>
      </c>
      <c r="B287" s="2" t="s">
        <v>578</v>
      </c>
      <c r="C287" s="2" t="s">
        <v>579</v>
      </c>
      <c r="D287" s="4">
        <v>10000</v>
      </c>
      <c r="E287" s="1">
        <v>12200</v>
      </c>
      <c r="F287" s="4">
        <f t="shared" si="13"/>
        <v>122000000</v>
      </c>
      <c r="G287" s="6">
        <f t="shared" si="14"/>
        <v>449173.44722211995</v>
      </c>
      <c r="H287" s="15">
        <f t="shared" si="12"/>
        <v>0</v>
      </c>
    </row>
    <row r="288" spans="1:8" x14ac:dyDescent="0.25">
      <c r="A288" s="1">
        <v>171427</v>
      </c>
      <c r="B288" s="2" t="s">
        <v>580</v>
      </c>
      <c r="C288" s="2" t="s">
        <v>581</v>
      </c>
      <c r="D288" s="4">
        <v>2000</v>
      </c>
      <c r="E288" s="1">
        <v>15100</v>
      </c>
      <c r="F288" s="4">
        <f t="shared" si="13"/>
        <v>30200000</v>
      </c>
      <c r="G288" s="6">
        <f t="shared" si="14"/>
        <v>111188.83693531166</v>
      </c>
      <c r="H288" s="15">
        <f t="shared" si="12"/>
        <v>0</v>
      </c>
    </row>
    <row r="289" spans="1:8" x14ac:dyDescent="0.25">
      <c r="A289" s="1">
        <v>249322</v>
      </c>
      <c r="B289" s="2" t="s">
        <v>582</v>
      </c>
      <c r="C289" s="2" t="s">
        <v>583</v>
      </c>
      <c r="D289" s="4">
        <v>10000</v>
      </c>
      <c r="E289" s="1">
        <v>12900</v>
      </c>
      <c r="F289" s="4">
        <f t="shared" si="13"/>
        <v>129000000</v>
      </c>
      <c r="G289" s="6">
        <f t="shared" si="14"/>
        <v>474945.69419388089</v>
      </c>
      <c r="H289" s="15">
        <f t="shared" si="12"/>
        <v>0</v>
      </c>
    </row>
    <row r="290" spans="1:8" x14ac:dyDescent="0.25">
      <c r="A290" s="1">
        <v>156264</v>
      </c>
      <c r="B290" s="2" t="s">
        <v>584</v>
      </c>
      <c r="C290" s="2" t="s">
        <v>585</v>
      </c>
      <c r="D290" s="4">
        <v>2000</v>
      </c>
      <c r="E290" s="1">
        <v>16000</v>
      </c>
      <c r="F290" s="4">
        <f t="shared" si="13"/>
        <v>32000000</v>
      </c>
      <c r="G290" s="6">
        <f t="shared" si="14"/>
        <v>117815.98615662163</v>
      </c>
      <c r="H290" s="15">
        <f t="shared" si="12"/>
        <v>0</v>
      </c>
    </row>
    <row r="291" spans="1:8" x14ac:dyDescent="0.25">
      <c r="A291" s="1">
        <v>210198</v>
      </c>
      <c r="B291" s="2" t="s">
        <v>586</v>
      </c>
      <c r="C291" s="2" t="s">
        <v>587</v>
      </c>
      <c r="D291" s="4">
        <v>10000</v>
      </c>
      <c r="E291" s="1">
        <v>10000</v>
      </c>
      <c r="F291" s="4">
        <f t="shared" si="13"/>
        <v>100000000</v>
      </c>
      <c r="G291" s="6">
        <f t="shared" si="14"/>
        <v>368174.95673944254</v>
      </c>
      <c r="H291" s="15">
        <f t="shared" si="12"/>
        <v>0</v>
      </c>
    </row>
    <row r="292" spans="1:8" x14ac:dyDescent="0.25">
      <c r="A292" s="1">
        <v>220315</v>
      </c>
      <c r="B292" s="2" t="s">
        <v>588</v>
      </c>
      <c r="C292" s="2" t="s">
        <v>589</v>
      </c>
      <c r="D292" s="4">
        <v>2000</v>
      </c>
      <c r="E292" s="1">
        <v>13600</v>
      </c>
      <c r="F292" s="4">
        <f t="shared" si="13"/>
        <v>27200000</v>
      </c>
      <c r="G292" s="6">
        <f t="shared" si="14"/>
        <v>100143.58823312838</v>
      </c>
      <c r="H292" s="15">
        <f t="shared" si="12"/>
        <v>0</v>
      </c>
    </row>
    <row r="293" spans="1:8" x14ac:dyDescent="0.25">
      <c r="A293" s="1">
        <v>143847</v>
      </c>
      <c r="B293" s="2" t="s">
        <v>590</v>
      </c>
      <c r="C293" s="2" t="s">
        <v>591</v>
      </c>
      <c r="D293" s="4">
        <v>2000</v>
      </c>
      <c r="E293" s="1">
        <v>16800</v>
      </c>
      <c r="F293" s="4">
        <f t="shared" si="13"/>
        <v>33600000</v>
      </c>
      <c r="G293" s="6">
        <f t="shared" si="14"/>
        <v>123706.7854644527</v>
      </c>
      <c r="H293" s="15">
        <f t="shared" si="12"/>
        <v>0</v>
      </c>
    </row>
    <row r="294" spans="1:8" x14ac:dyDescent="0.25">
      <c r="A294" s="1">
        <v>401843</v>
      </c>
      <c r="B294" s="2" t="s">
        <v>592</v>
      </c>
      <c r="C294" s="2" t="s">
        <v>593</v>
      </c>
      <c r="D294" s="4">
        <v>2000</v>
      </c>
      <c r="E294" s="1">
        <v>15100</v>
      </c>
      <c r="F294" s="4">
        <f t="shared" si="13"/>
        <v>30200000</v>
      </c>
      <c r="G294" s="6">
        <f t="shared" si="14"/>
        <v>111188.83693531166</v>
      </c>
      <c r="H294" s="15">
        <f t="shared" si="12"/>
        <v>0</v>
      </c>
    </row>
    <row r="295" spans="1:8" x14ac:dyDescent="0.25">
      <c r="A295" s="1">
        <v>531273</v>
      </c>
      <c r="B295" s="2" t="s">
        <v>594</v>
      </c>
      <c r="C295" s="2" t="s">
        <v>595</v>
      </c>
      <c r="D295" s="4">
        <v>2000</v>
      </c>
      <c r="E295" s="1">
        <v>13900</v>
      </c>
      <c r="F295" s="4">
        <f t="shared" si="13"/>
        <v>27800000</v>
      </c>
      <c r="G295" s="6">
        <f t="shared" si="14"/>
        <v>102352.63797356503</v>
      </c>
      <c r="H295" s="15">
        <f t="shared" si="12"/>
        <v>0</v>
      </c>
    </row>
    <row r="296" spans="1:8" x14ac:dyDescent="0.25">
      <c r="A296" s="1">
        <v>297034</v>
      </c>
      <c r="B296" s="2" t="s">
        <v>596</v>
      </c>
      <c r="C296" s="2" t="s">
        <v>597</v>
      </c>
      <c r="D296" s="4">
        <v>2000</v>
      </c>
      <c r="E296" s="1">
        <v>14100</v>
      </c>
      <c r="F296" s="4">
        <f t="shared" si="13"/>
        <v>28200000</v>
      </c>
      <c r="G296" s="6">
        <f t="shared" si="14"/>
        <v>103825.3378005228</v>
      </c>
      <c r="H296" s="15">
        <f t="shared" si="12"/>
        <v>0</v>
      </c>
    </row>
    <row r="297" spans="1:8" x14ac:dyDescent="0.25">
      <c r="A297" s="1">
        <v>469405</v>
      </c>
      <c r="B297" s="2" t="s">
        <v>598</v>
      </c>
      <c r="C297" s="2" t="s">
        <v>599</v>
      </c>
      <c r="D297" s="4">
        <v>10000</v>
      </c>
      <c r="E297" s="1">
        <v>12500</v>
      </c>
      <c r="F297" s="4">
        <f t="shared" si="13"/>
        <v>125000000</v>
      </c>
      <c r="G297" s="6">
        <f t="shared" si="14"/>
        <v>460218.6959243032</v>
      </c>
      <c r="H297" s="15">
        <f t="shared" si="12"/>
        <v>0</v>
      </c>
    </row>
    <row r="298" spans="1:8" x14ac:dyDescent="0.25">
      <c r="A298" s="1">
        <v>192133</v>
      </c>
      <c r="B298" s="2" t="s">
        <v>600</v>
      </c>
      <c r="C298" s="2" t="s">
        <v>601</v>
      </c>
      <c r="D298" s="4">
        <v>2000</v>
      </c>
      <c r="E298" s="1">
        <v>12200</v>
      </c>
      <c r="F298" s="4">
        <f t="shared" si="13"/>
        <v>24400000</v>
      </c>
      <c r="G298" s="6">
        <f t="shared" si="14"/>
        <v>89834.689444423988</v>
      </c>
      <c r="H298" s="15">
        <f t="shared" si="12"/>
        <v>0</v>
      </c>
    </row>
    <row r="299" spans="1:8" x14ac:dyDescent="0.25">
      <c r="A299" s="1">
        <v>472708</v>
      </c>
      <c r="B299" s="2" t="s">
        <v>602</v>
      </c>
      <c r="C299" s="2" t="s">
        <v>603</v>
      </c>
      <c r="D299" s="4">
        <v>10000</v>
      </c>
      <c r="E299" s="1">
        <v>12800</v>
      </c>
      <c r="F299" s="4">
        <f t="shared" si="13"/>
        <v>128000000</v>
      </c>
      <c r="G299" s="6">
        <f t="shared" si="14"/>
        <v>471263.94462648651</v>
      </c>
      <c r="H299" s="15">
        <f t="shared" si="12"/>
        <v>0</v>
      </c>
    </row>
    <row r="300" spans="1:8" x14ac:dyDescent="0.25">
      <c r="A300" s="1">
        <v>223601</v>
      </c>
      <c r="B300" s="2" t="s">
        <v>604</v>
      </c>
      <c r="C300" s="2" t="s">
        <v>605</v>
      </c>
      <c r="D300" s="4">
        <v>50000</v>
      </c>
      <c r="E300" s="1">
        <v>8800</v>
      </c>
      <c r="F300" s="4">
        <f t="shared" si="13"/>
        <v>440000000</v>
      </c>
      <c r="G300" s="6">
        <f t="shared" si="14"/>
        <v>1619969.8096535474</v>
      </c>
      <c r="H300" s="15">
        <f t="shared" si="12"/>
        <v>0</v>
      </c>
    </row>
    <row r="301" spans="1:8" x14ac:dyDescent="0.25">
      <c r="A301" s="1">
        <v>591772</v>
      </c>
      <c r="B301" s="2" t="s">
        <v>606</v>
      </c>
      <c r="C301" s="2" t="s">
        <v>607</v>
      </c>
      <c r="D301" s="4">
        <v>2000</v>
      </c>
      <c r="E301" s="1">
        <v>13300</v>
      </c>
      <c r="F301" s="4">
        <f t="shared" si="13"/>
        <v>26600000</v>
      </c>
      <c r="G301" s="6">
        <f t="shared" si="14"/>
        <v>97934.538492691718</v>
      </c>
      <c r="H301" s="15">
        <f t="shared" si="12"/>
        <v>0</v>
      </c>
    </row>
    <row r="302" spans="1:8" x14ac:dyDescent="0.25">
      <c r="A302" s="1">
        <v>279005</v>
      </c>
      <c r="B302" s="2" t="s">
        <v>608</v>
      </c>
      <c r="C302" s="2" t="s">
        <v>609</v>
      </c>
      <c r="D302" s="4">
        <v>2000</v>
      </c>
      <c r="E302" s="1">
        <v>15300</v>
      </c>
      <c r="F302" s="4">
        <f t="shared" si="13"/>
        <v>30600000</v>
      </c>
      <c r="G302" s="6">
        <f t="shared" si="14"/>
        <v>112661.53676226942</v>
      </c>
      <c r="H302" s="15">
        <f t="shared" si="12"/>
        <v>0</v>
      </c>
    </row>
    <row r="303" spans="1:8" x14ac:dyDescent="0.25">
      <c r="A303" s="1">
        <v>469086</v>
      </c>
      <c r="B303" s="2" t="s">
        <v>610</v>
      </c>
      <c r="C303" s="2" t="s">
        <v>611</v>
      </c>
      <c r="D303" s="4">
        <v>10000</v>
      </c>
      <c r="E303" s="1">
        <v>12300</v>
      </c>
      <c r="F303" s="4">
        <f t="shared" si="13"/>
        <v>123000000</v>
      </c>
      <c r="G303" s="6">
        <f t="shared" si="14"/>
        <v>452855.19678951433</v>
      </c>
      <c r="H303" s="15">
        <f t="shared" si="12"/>
        <v>0</v>
      </c>
    </row>
    <row r="304" spans="1:8" x14ac:dyDescent="0.25">
      <c r="A304" s="1">
        <v>265130</v>
      </c>
      <c r="B304" s="2" t="s">
        <v>612</v>
      </c>
      <c r="C304" s="2" t="s">
        <v>613</v>
      </c>
      <c r="D304" s="4">
        <v>10000</v>
      </c>
      <c r="E304" s="1">
        <v>10700</v>
      </c>
      <c r="F304" s="4">
        <f t="shared" si="13"/>
        <v>107000000</v>
      </c>
      <c r="G304" s="6">
        <f t="shared" si="14"/>
        <v>393947.20371120353</v>
      </c>
      <c r="H304" s="15">
        <f t="shared" si="12"/>
        <v>0</v>
      </c>
    </row>
    <row r="305" spans="1:8" x14ac:dyDescent="0.25">
      <c r="A305" s="1">
        <v>429425</v>
      </c>
      <c r="B305" s="2" t="s">
        <v>614</v>
      </c>
      <c r="C305" s="2" t="s">
        <v>615</v>
      </c>
      <c r="D305" s="4">
        <v>50000</v>
      </c>
      <c r="E305" s="1">
        <v>10500</v>
      </c>
      <c r="F305" s="4">
        <f t="shared" si="13"/>
        <v>525000000</v>
      </c>
      <c r="G305" s="6">
        <f t="shared" si="14"/>
        <v>1932918.5228820734</v>
      </c>
      <c r="H305" s="15">
        <f t="shared" si="12"/>
        <v>0</v>
      </c>
    </row>
    <row r="306" spans="1:8" x14ac:dyDescent="0.25">
      <c r="A306" s="1">
        <v>325242</v>
      </c>
      <c r="B306" s="2" t="s">
        <v>616</v>
      </c>
      <c r="C306" s="2" t="s">
        <v>617</v>
      </c>
      <c r="D306" s="4">
        <v>10000</v>
      </c>
      <c r="E306" s="1">
        <v>13700</v>
      </c>
      <c r="F306" s="4">
        <f t="shared" si="13"/>
        <v>137000000</v>
      </c>
      <c r="G306" s="6">
        <f t="shared" si="14"/>
        <v>504399.69073303632</v>
      </c>
      <c r="H306" s="15">
        <f t="shared" si="12"/>
        <v>0</v>
      </c>
    </row>
    <row r="307" spans="1:8" x14ac:dyDescent="0.25">
      <c r="A307" s="1">
        <v>482820</v>
      </c>
      <c r="B307" s="2" t="s">
        <v>618</v>
      </c>
      <c r="C307" s="2" t="s">
        <v>619</v>
      </c>
      <c r="D307" s="4">
        <v>10000</v>
      </c>
      <c r="E307" s="1">
        <v>9800</v>
      </c>
      <c r="F307" s="4">
        <f t="shared" si="13"/>
        <v>98000000</v>
      </c>
      <c r="G307" s="6">
        <f t="shared" si="14"/>
        <v>360811.45760465373</v>
      </c>
      <c r="H307" s="15">
        <f t="shared" si="12"/>
        <v>0</v>
      </c>
    </row>
    <row r="308" spans="1:8" x14ac:dyDescent="0.25">
      <c r="A308" s="1">
        <v>307937</v>
      </c>
      <c r="B308" s="2" t="s">
        <v>620</v>
      </c>
      <c r="C308" s="2" t="s">
        <v>621</v>
      </c>
      <c r="D308" s="4">
        <v>10000</v>
      </c>
      <c r="E308" s="1">
        <v>9800</v>
      </c>
      <c r="F308" s="4">
        <f t="shared" si="13"/>
        <v>98000000</v>
      </c>
      <c r="G308" s="6">
        <f t="shared" si="14"/>
        <v>360811.45760465373</v>
      </c>
      <c r="H308" s="15">
        <f t="shared" si="12"/>
        <v>0</v>
      </c>
    </row>
    <row r="309" spans="1:8" x14ac:dyDescent="0.25">
      <c r="A309" s="1">
        <v>200781</v>
      </c>
      <c r="B309" s="2" t="s">
        <v>622</v>
      </c>
      <c r="C309" s="2" t="s">
        <v>623</v>
      </c>
      <c r="D309" s="4">
        <v>2000</v>
      </c>
      <c r="E309" s="1">
        <v>15600</v>
      </c>
      <c r="F309" s="4">
        <f t="shared" si="13"/>
        <v>31200000</v>
      </c>
      <c r="G309" s="6">
        <f t="shared" si="14"/>
        <v>114870.58650270608</v>
      </c>
      <c r="H309" s="15">
        <f t="shared" si="12"/>
        <v>0</v>
      </c>
    </row>
    <row r="310" spans="1:8" x14ac:dyDescent="0.25">
      <c r="A310" s="1">
        <v>386379</v>
      </c>
      <c r="B310" s="2" t="s">
        <v>624</v>
      </c>
      <c r="C310" s="2" t="s">
        <v>625</v>
      </c>
      <c r="D310" s="4">
        <v>10000</v>
      </c>
      <c r="E310" s="1">
        <v>12500</v>
      </c>
      <c r="F310" s="4">
        <f t="shared" si="13"/>
        <v>125000000</v>
      </c>
      <c r="G310" s="6">
        <f t="shared" si="14"/>
        <v>460218.6959243032</v>
      </c>
      <c r="H310" s="15">
        <f t="shared" si="12"/>
        <v>0</v>
      </c>
    </row>
    <row r="311" spans="1:8" x14ac:dyDescent="0.25">
      <c r="A311" s="1">
        <v>466968</v>
      </c>
      <c r="B311" s="2" t="s">
        <v>626</v>
      </c>
      <c r="C311" s="2" t="s">
        <v>627</v>
      </c>
      <c r="D311" s="4">
        <v>10000</v>
      </c>
      <c r="E311" s="1">
        <v>12900</v>
      </c>
      <c r="F311" s="4">
        <f t="shared" si="13"/>
        <v>129000000</v>
      </c>
      <c r="G311" s="6">
        <f t="shared" si="14"/>
        <v>474945.69419388089</v>
      </c>
      <c r="H311" s="15">
        <f t="shared" si="12"/>
        <v>0</v>
      </c>
    </row>
    <row r="312" spans="1:8" x14ac:dyDescent="0.25">
      <c r="A312" s="1">
        <v>163908</v>
      </c>
      <c r="B312" s="2" t="s">
        <v>628</v>
      </c>
      <c r="C312" s="2" t="s">
        <v>629</v>
      </c>
      <c r="D312" s="4">
        <v>50000</v>
      </c>
      <c r="E312" s="1">
        <v>11900</v>
      </c>
      <c r="F312" s="4">
        <f t="shared" si="13"/>
        <v>595000000</v>
      </c>
      <c r="G312" s="6">
        <f t="shared" si="14"/>
        <v>2190640.9925996833</v>
      </c>
      <c r="H312" s="15">
        <f t="shared" si="12"/>
        <v>0</v>
      </c>
    </row>
    <row r="313" spans="1:8" x14ac:dyDescent="0.25">
      <c r="A313" s="1">
        <v>274055</v>
      </c>
      <c r="B313" s="2" t="s">
        <v>630</v>
      </c>
      <c r="C313" s="2" t="s">
        <v>631</v>
      </c>
      <c r="D313" s="4">
        <v>50000</v>
      </c>
      <c r="E313" s="1">
        <v>8500</v>
      </c>
      <c r="F313" s="4">
        <f t="shared" si="13"/>
        <v>425000000</v>
      </c>
      <c r="G313" s="6">
        <f t="shared" si="14"/>
        <v>1564743.566142631</v>
      </c>
      <c r="H313" s="15">
        <f t="shared" si="12"/>
        <v>0</v>
      </c>
    </row>
    <row r="314" spans="1:8" x14ac:dyDescent="0.25">
      <c r="A314" s="1">
        <v>535024</v>
      </c>
      <c r="B314" s="2" t="s">
        <v>632</v>
      </c>
      <c r="C314" s="2" t="s">
        <v>633</v>
      </c>
      <c r="D314" s="4">
        <v>10000</v>
      </c>
      <c r="E314" s="1">
        <v>13600</v>
      </c>
      <c r="F314" s="4">
        <f t="shared" si="13"/>
        <v>136000000</v>
      </c>
      <c r="G314" s="6">
        <f t="shared" si="14"/>
        <v>500717.94116564188</v>
      </c>
      <c r="H314" s="15">
        <f t="shared" si="12"/>
        <v>0</v>
      </c>
    </row>
    <row r="315" spans="1:8" x14ac:dyDescent="0.25">
      <c r="A315" s="1">
        <v>208176</v>
      </c>
      <c r="B315" s="2" t="s">
        <v>634</v>
      </c>
      <c r="C315" s="2" t="s">
        <v>635</v>
      </c>
      <c r="D315" s="4">
        <v>50000</v>
      </c>
      <c r="E315" s="1">
        <v>10300</v>
      </c>
      <c r="F315" s="4">
        <f t="shared" si="13"/>
        <v>515000000</v>
      </c>
      <c r="G315" s="6">
        <f t="shared" si="14"/>
        <v>1896101.0272081292</v>
      </c>
      <c r="H315" s="15">
        <f t="shared" si="12"/>
        <v>0</v>
      </c>
    </row>
    <row r="316" spans="1:8" x14ac:dyDescent="0.25">
      <c r="A316" s="1">
        <v>349833</v>
      </c>
      <c r="B316" s="2" t="s">
        <v>636</v>
      </c>
      <c r="C316" s="2" t="s">
        <v>637</v>
      </c>
      <c r="D316" s="4">
        <v>50000</v>
      </c>
      <c r="E316" s="1">
        <v>9000</v>
      </c>
      <c r="F316" s="4">
        <f t="shared" si="13"/>
        <v>450000000</v>
      </c>
      <c r="G316" s="6">
        <f t="shared" si="14"/>
        <v>1656787.3053274916</v>
      </c>
      <c r="H316" s="15">
        <f t="shared" si="12"/>
        <v>0</v>
      </c>
    </row>
    <row r="317" spans="1:8" x14ac:dyDescent="0.25">
      <c r="A317" s="1">
        <v>111136</v>
      </c>
      <c r="B317" s="2" t="s">
        <v>638</v>
      </c>
      <c r="C317" s="2" t="s">
        <v>639</v>
      </c>
      <c r="D317" s="4">
        <v>50000</v>
      </c>
      <c r="E317" s="1">
        <v>13600</v>
      </c>
      <c r="F317" s="4">
        <f t="shared" si="13"/>
        <v>680000000</v>
      </c>
      <c r="G317" s="6">
        <f t="shared" si="14"/>
        <v>2503589.7058282094</v>
      </c>
      <c r="H317" s="15">
        <f t="shared" si="12"/>
        <v>0</v>
      </c>
    </row>
    <row r="318" spans="1:8" x14ac:dyDescent="0.25">
      <c r="A318" s="1">
        <v>499719</v>
      </c>
      <c r="B318" s="2" t="s">
        <v>640</v>
      </c>
      <c r="C318" s="2" t="s">
        <v>641</v>
      </c>
      <c r="D318" s="4">
        <v>10000</v>
      </c>
      <c r="E318" s="1">
        <v>9200</v>
      </c>
      <c r="F318" s="4">
        <f t="shared" si="13"/>
        <v>92000000</v>
      </c>
      <c r="G318" s="6">
        <f t="shared" si="14"/>
        <v>338720.96020028717</v>
      </c>
      <c r="H318" s="15">
        <f t="shared" si="12"/>
        <v>0</v>
      </c>
    </row>
    <row r="319" spans="1:8" x14ac:dyDescent="0.25">
      <c r="A319" s="1">
        <v>473599</v>
      </c>
      <c r="B319" s="2" t="s">
        <v>642</v>
      </c>
      <c r="C319" s="2" t="s">
        <v>643</v>
      </c>
      <c r="D319" s="4">
        <v>10000</v>
      </c>
      <c r="E319" s="1">
        <v>8700</v>
      </c>
      <c r="F319" s="4">
        <f t="shared" si="13"/>
        <v>87000000</v>
      </c>
      <c r="G319" s="6">
        <f t="shared" si="14"/>
        <v>320312.21236331505</v>
      </c>
      <c r="H319" s="15">
        <f t="shared" si="12"/>
        <v>0</v>
      </c>
    </row>
    <row r="320" spans="1:8" x14ac:dyDescent="0.25">
      <c r="A320" s="1">
        <v>552371</v>
      </c>
      <c r="B320" s="2" t="s">
        <v>644</v>
      </c>
      <c r="C320" s="2" t="s">
        <v>645</v>
      </c>
      <c r="D320" s="4">
        <v>10000</v>
      </c>
      <c r="E320" s="1">
        <v>9300</v>
      </c>
      <c r="F320" s="4">
        <f t="shared" si="13"/>
        <v>93000000</v>
      </c>
      <c r="G320" s="6">
        <f t="shared" si="14"/>
        <v>342402.7097676816</v>
      </c>
      <c r="H320" s="15">
        <f t="shared" si="12"/>
        <v>0</v>
      </c>
    </row>
    <row r="321" spans="1:8" x14ac:dyDescent="0.25">
      <c r="A321" s="1">
        <v>214241</v>
      </c>
      <c r="B321" s="2" t="s">
        <v>646</v>
      </c>
      <c r="C321" s="2" t="s">
        <v>647</v>
      </c>
      <c r="D321" s="4">
        <v>2000</v>
      </c>
      <c r="E321" s="1">
        <v>15000</v>
      </c>
      <c r="F321" s="4">
        <f t="shared" si="13"/>
        <v>30000000</v>
      </c>
      <c r="G321" s="6">
        <f t="shared" si="14"/>
        <v>110452.48702183277</v>
      </c>
      <c r="H321" s="15">
        <f t="shared" si="12"/>
        <v>0</v>
      </c>
    </row>
    <row r="322" spans="1:8" x14ac:dyDescent="0.25">
      <c r="A322" s="1">
        <v>545802</v>
      </c>
      <c r="B322" s="2" t="s">
        <v>648</v>
      </c>
      <c r="C322" s="2" t="s">
        <v>649</v>
      </c>
      <c r="D322" s="4">
        <v>10000</v>
      </c>
      <c r="E322" s="1">
        <v>12200</v>
      </c>
      <c r="F322" s="4">
        <f t="shared" si="13"/>
        <v>122000000</v>
      </c>
      <c r="G322" s="6">
        <f t="shared" si="14"/>
        <v>449173.44722211995</v>
      </c>
      <c r="H322" s="15">
        <f t="shared" si="12"/>
        <v>0</v>
      </c>
    </row>
    <row r="323" spans="1:8" x14ac:dyDescent="0.25">
      <c r="A323" s="1">
        <v>434531</v>
      </c>
      <c r="B323" s="2" t="s">
        <v>650</v>
      </c>
      <c r="C323" s="2" t="s">
        <v>651</v>
      </c>
      <c r="D323" s="4">
        <v>2000</v>
      </c>
      <c r="E323" s="1">
        <v>12700</v>
      </c>
      <c r="F323" s="4">
        <f t="shared" si="13"/>
        <v>25400000</v>
      </c>
      <c r="G323" s="6">
        <f t="shared" si="14"/>
        <v>93516.439011818409</v>
      </c>
      <c r="H323" s="15">
        <f t="shared" ref="H323:H386" si="15">IF(ISNUMBER(SEARCH($A$1014,B323)),IF(SEARCH($A$1014,B323)=1,1,0),0)</f>
        <v>0</v>
      </c>
    </row>
    <row r="324" spans="1:8" x14ac:dyDescent="0.25">
      <c r="A324" s="1">
        <v>572889</v>
      </c>
      <c r="B324" s="2" t="s">
        <v>652</v>
      </c>
      <c r="C324" s="2" t="s">
        <v>653</v>
      </c>
      <c r="D324" s="4">
        <v>50000</v>
      </c>
      <c r="E324" s="1">
        <v>10100</v>
      </c>
      <c r="F324" s="4">
        <f t="shared" ref="F324:F387" si="16">D324*E324</f>
        <v>505000000</v>
      </c>
      <c r="G324" s="6">
        <f t="shared" ref="G324:G387" si="17">F324/$I$2</f>
        <v>1859283.5315341849</v>
      </c>
      <c r="H324" s="15">
        <f t="shared" si="15"/>
        <v>0</v>
      </c>
    </row>
    <row r="325" spans="1:8" x14ac:dyDescent="0.25">
      <c r="A325" s="1">
        <v>338148</v>
      </c>
      <c r="B325" s="2" t="s">
        <v>654</v>
      </c>
      <c r="C325" s="2" t="s">
        <v>655</v>
      </c>
      <c r="D325" s="4">
        <v>2000</v>
      </c>
      <c r="E325" s="1">
        <v>12500</v>
      </c>
      <c r="F325" s="4">
        <f t="shared" si="16"/>
        <v>25000000</v>
      </c>
      <c r="G325" s="6">
        <f t="shared" si="17"/>
        <v>92043.739184860635</v>
      </c>
      <c r="H325" s="15">
        <f t="shared" si="15"/>
        <v>0</v>
      </c>
    </row>
    <row r="326" spans="1:8" x14ac:dyDescent="0.25">
      <c r="A326" s="1">
        <v>542466</v>
      </c>
      <c r="B326" s="2" t="s">
        <v>656</v>
      </c>
      <c r="C326" s="2" t="s">
        <v>657</v>
      </c>
      <c r="D326" s="4">
        <v>50000</v>
      </c>
      <c r="E326" s="1">
        <v>11400</v>
      </c>
      <c r="F326" s="4">
        <f t="shared" si="16"/>
        <v>570000000</v>
      </c>
      <c r="G326" s="6">
        <f t="shared" si="17"/>
        <v>2098597.2534148227</v>
      </c>
      <c r="H326" s="15">
        <f t="shared" si="15"/>
        <v>0</v>
      </c>
    </row>
    <row r="327" spans="1:8" x14ac:dyDescent="0.25">
      <c r="A327" s="1">
        <v>518882</v>
      </c>
      <c r="B327" s="2" t="s">
        <v>658</v>
      </c>
      <c r="C327" s="2" t="s">
        <v>659</v>
      </c>
      <c r="D327" s="4">
        <v>2000</v>
      </c>
      <c r="E327" s="1">
        <v>15400</v>
      </c>
      <c r="F327" s="4">
        <f t="shared" si="16"/>
        <v>30800000</v>
      </c>
      <c r="G327" s="6">
        <f t="shared" si="17"/>
        <v>113397.8866757483</v>
      </c>
      <c r="H327" s="15">
        <f t="shared" si="15"/>
        <v>0</v>
      </c>
    </row>
    <row r="328" spans="1:8" x14ac:dyDescent="0.25">
      <c r="A328" s="1">
        <v>514980</v>
      </c>
      <c r="B328" s="2" t="s">
        <v>660</v>
      </c>
      <c r="C328" s="2" t="s">
        <v>661</v>
      </c>
      <c r="D328" s="4">
        <v>50000</v>
      </c>
      <c r="E328" s="1">
        <v>9800</v>
      </c>
      <c r="F328" s="4">
        <f t="shared" si="16"/>
        <v>490000000</v>
      </c>
      <c r="G328" s="6">
        <f t="shared" si="17"/>
        <v>1804057.2880232686</v>
      </c>
      <c r="H328" s="15">
        <f t="shared" si="15"/>
        <v>0</v>
      </c>
    </row>
    <row r="329" spans="1:8" x14ac:dyDescent="0.25">
      <c r="A329" s="1">
        <v>491821</v>
      </c>
      <c r="B329" s="2" t="s">
        <v>662</v>
      </c>
      <c r="C329" s="2" t="s">
        <v>663</v>
      </c>
      <c r="D329" s="4">
        <v>50000</v>
      </c>
      <c r="E329" s="1">
        <v>10900</v>
      </c>
      <c r="F329" s="4">
        <f t="shared" si="16"/>
        <v>545000000</v>
      </c>
      <c r="G329" s="6">
        <f t="shared" si="17"/>
        <v>2006553.5142299619</v>
      </c>
      <c r="H329" s="15">
        <f t="shared" si="15"/>
        <v>0</v>
      </c>
    </row>
    <row r="330" spans="1:8" x14ac:dyDescent="0.25">
      <c r="A330" s="1">
        <v>480030</v>
      </c>
      <c r="B330" s="2" t="s">
        <v>664</v>
      </c>
      <c r="C330" s="2" t="s">
        <v>665</v>
      </c>
      <c r="D330" s="4">
        <v>50000</v>
      </c>
      <c r="E330" s="1">
        <v>11700</v>
      </c>
      <c r="F330" s="4">
        <f t="shared" si="16"/>
        <v>585000000</v>
      </c>
      <c r="G330" s="6">
        <f t="shared" si="17"/>
        <v>2153823.4969257391</v>
      </c>
      <c r="H330" s="15">
        <f t="shared" si="15"/>
        <v>0</v>
      </c>
    </row>
    <row r="331" spans="1:8" x14ac:dyDescent="0.25">
      <c r="A331" s="1">
        <v>209987</v>
      </c>
      <c r="B331" s="2" t="s">
        <v>666</v>
      </c>
      <c r="C331" s="2" t="s">
        <v>667</v>
      </c>
      <c r="D331" s="4">
        <v>2000</v>
      </c>
      <c r="E331" s="1">
        <v>16700</v>
      </c>
      <c r="F331" s="4">
        <f t="shared" si="16"/>
        <v>33400000</v>
      </c>
      <c r="G331" s="6">
        <f t="shared" si="17"/>
        <v>122970.43555097382</v>
      </c>
      <c r="H331" s="15">
        <f t="shared" si="15"/>
        <v>0</v>
      </c>
    </row>
    <row r="332" spans="1:8" x14ac:dyDescent="0.25">
      <c r="A332" s="1">
        <v>104145</v>
      </c>
      <c r="B332" s="2" t="s">
        <v>668</v>
      </c>
      <c r="C332" s="2" t="s">
        <v>669</v>
      </c>
      <c r="D332" s="4">
        <v>50000</v>
      </c>
      <c r="E332" s="1">
        <v>13000</v>
      </c>
      <c r="F332" s="4">
        <f t="shared" si="16"/>
        <v>650000000</v>
      </c>
      <c r="G332" s="6">
        <f t="shared" si="17"/>
        <v>2393137.2188063767</v>
      </c>
      <c r="H332" s="15">
        <f t="shared" si="15"/>
        <v>0</v>
      </c>
    </row>
    <row r="333" spans="1:8" x14ac:dyDescent="0.25">
      <c r="A333" s="1">
        <v>334187</v>
      </c>
      <c r="B333" s="2" t="s">
        <v>670</v>
      </c>
      <c r="C333" s="2" t="s">
        <v>671</v>
      </c>
      <c r="D333" s="4">
        <v>2000</v>
      </c>
      <c r="E333" s="1">
        <v>12400</v>
      </c>
      <c r="F333" s="4">
        <f t="shared" si="16"/>
        <v>24800000</v>
      </c>
      <c r="G333" s="6">
        <f t="shared" si="17"/>
        <v>91307.389271381762</v>
      </c>
      <c r="H333" s="15">
        <f t="shared" si="15"/>
        <v>0</v>
      </c>
    </row>
    <row r="334" spans="1:8" x14ac:dyDescent="0.25">
      <c r="A334" s="1">
        <v>467456</v>
      </c>
      <c r="B334" s="2" t="s">
        <v>672</v>
      </c>
      <c r="C334" s="2" t="s">
        <v>673</v>
      </c>
      <c r="D334" s="4">
        <v>50000</v>
      </c>
      <c r="E334" s="1">
        <v>11500</v>
      </c>
      <c r="F334" s="4">
        <f t="shared" si="16"/>
        <v>575000000</v>
      </c>
      <c r="G334" s="6">
        <f t="shared" si="17"/>
        <v>2117006.0012517949</v>
      </c>
      <c r="H334" s="15">
        <f t="shared" si="15"/>
        <v>0</v>
      </c>
    </row>
    <row r="335" spans="1:8" x14ac:dyDescent="0.25">
      <c r="A335" s="1">
        <v>330134</v>
      </c>
      <c r="B335" s="2" t="s">
        <v>674</v>
      </c>
      <c r="C335" s="2" t="s">
        <v>675</v>
      </c>
      <c r="D335" s="4">
        <v>50000</v>
      </c>
      <c r="E335" s="1">
        <v>13500</v>
      </c>
      <c r="F335" s="4">
        <f t="shared" si="16"/>
        <v>675000000</v>
      </c>
      <c r="G335" s="6">
        <f t="shared" si="17"/>
        <v>2485180.9579912373</v>
      </c>
      <c r="H335" s="15">
        <f t="shared" si="15"/>
        <v>0</v>
      </c>
    </row>
    <row r="336" spans="1:8" x14ac:dyDescent="0.25">
      <c r="A336" s="1">
        <v>350424</v>
      </c>
      <c r="B336" s="2" t="s">
        <v>676</v>
      </c>
      <c r="C336" s="2" t="s">
        <v>677</v>
      </c>
      <c r="D336" s="4">
        <v>50000</v>
      </c>
      <c r="E336" s="1">
        <v>11100</v>
      </c>
      <c r="F336" s="4">
        <f t="shared" si="16"/>
        <v>555000000</v>
      </c>
      <c r="G336" s="6">
        <f t="shared" si="17"/>
        <v>2043371.0099039061</v>
      </c>
      <c r="H336" s="15">
        <f t="shared" si="15"/>
        <v>0</v>
      </c>
    </row>
    <row r="337" spans="1:8" x14ac:dyDescent="0.25">
      <c r="A337" s="1">
        <v>456303</v>
      </c>
      <c r="B337" s="2" t="s">
        <v>678</v>
      </c>
      <c r="C337" s="2" t="s">
        <v>679</v>
      </c>
      <c r="D337" s="4">
        <v>2000</v>
      </c>
      <c r="E337" s="1">
        <v>12200</v>
      </c>
      <c r="F337" s="4">
        <f t="shared" si="16"/>
        <v>24400000</v>
      </c>
      <c r="G337" s="6">
        <f t="shared" si="17"/>
        <v>89834.689444423988</v>
      </c>
      <c r="H337" s="15">
        <f t="shared" si="15"/>
        <v>0</v>
      </c>
    </row>
    <row r="338" spans="1:8" x14ac:dyDescent="0.25">
      <c r="A338" s="1">
        <v>216763</v>
      </c>
      <c r="B338" s="2" t="s">
        <v>680</v>
      </c>
      <c r="C338" s="2" t="s">
        <v>681</v>
      </c>
      <c r="D338" s="4">
        <v>2000</v>
      </c>
      <c r="E338" s="1">
        <v>16200</v>
      </c>
      <c r="F338" s="4">
        <f t="shared" si="16"/>
        <v>32400000</v>
      </c>
      <c r="G338" s="6">
        <f t="shared" si="17"/>
        <v>119288.68598357939</v>
      </c>
      <c r="H338" s="15">
        <f t="shared" si="15"/>
        <v>0</v>
      </c>
    </row>
    <row r="339" spans="1:8" x14ac:dyDescent="0.25">
      <c r="A339" s="1">
        <v>209793</v>
      </c>
      <c r="B339" s="2" t="s">
        <v>682</v>
      </c>
      <c r="C339" s="2" t="s">
        <v>683</v>
      </c>
      <c r="D339" s="4">
        <v>2000</v>
      </c>
      <c r="E339" s="1">
        <v>13700</v>
      </c>
      <c r="F339" s="4">
        <f t="shared" si="16"/>
        <v>27400000</v>
      </c>
      <c r="G339" s="6">
        <f t="shared" si="17"/>
        <v>100879.93814660727</v>
      </c>
      <c r="H339" s="15">
        <f t="shared" si="15"/>
        <v>0</v>
      </c>
    </row>
    <row r="340" spans="1:8" x14ac:dyDescent="0.25">
      <c r="A340" s="1">
        <v>259553</v>
      </c>
      <c r="B340" s="2" t="s">
        <v>684</v>
      </c>
      <c r="C340" s="2" t="s">
        <v>685</v>
      </c>
      <c r="D340" s="4">
        <v>50000</v>
      </c>
      <c r="E340" s="1">
        <v>12900</v>
      </c>
      <c r="F340" s="4">
        <f t="shared" si="16"/>
        <v>645000000</v>
      </c>
      <c r="G340" s="6">
        <f t="shared" si="17"/>
        <v>2374728.4709694046</v>
      </c>
      <c r="H340" s="15">
        <f t="shared" si="15"/>
        <v>0</v>
      </c>
    </row>
    <row r="341" spans="1:8" x14ac:dyDescent="0.25">
      <c r="A341" s="1">
        <v>244751</v>
      </c>
      <c r="B341" s="2" t="s">
        <v>686</v>
      </c>
      <c r="C341" s="2" t="s">
        <v>687</v>
      </c>
      <c r="D341" s="4">
        <v>2000</v>
      </c>
      <c r="E341" s="1">
        <v>16500</v>
      </c>
      <c r="F341" s="4">
        <f t="shared" si="16"/>
        <v>33000000</v>
      </c>
      <c r="G341" s="6">
        <f t="shared" si="17"/>
        <v>121497.73572401605</v>
      </c>
      <c r="H341" s="15">
        <f t="shared" si="15"/>
        <v>0</v>
      </c>
    </row>
    <row r="342" spans="1:8" x14ac:dyDescent="0.25">
      <c r="A342" s="1">
        <v>169746</v>
      </c>
      <c r="B342" s="2" t="s">
        <v>688</v>
      </c>
      <c r="C342" s="2" t="s">
        <v>689</v>
      </c>
      <c r="D342" s="4">
        <v>2000</v>
      </c>
      <c r="E342" s="1">
        <v>16100</v>
      </c>
      <c r="F342" s="4">
        <f t="shared" si="16"/>
        <v>32200000</v>
      </c>
      <c r="G342" s="6">
        <f t="shared" si="17"/>
        <v>118552.3360701005</v>
      </c>
      <c r="H342" s="15">
        <f t="shared" si="15"/>
        <v>0</v>
      </c>
    </row>
    <row r="343" spans="1:8" x14ac:dyDescent="0.25">
      <c r="A343" s="1">
        <v>242370</v>
      </c>
      <c r="B343" s="2" t="s">
        <v>690</v>
      </c>
      <c r="C343" s="2" t="s">
        <v>691</v>
      </c>
      <c r="D343" s="4">
        <v>50000</v>
      </c>
      <c r="E343" s="1">
        <v>13700</v>
      </c>
      <c r="F343" s="4">
        <f t="shared" si="16"/>
        <v>685000000</v>
      </c>
      <c r="G343" s="6">
        <f t="shared" si="17"/>
        <v>2521998.4536651815</v>
      </c>
      <c r="H343" s="15">
        <f t="shared" si="15"/>
        <v>0</v>
      </c>
    </row>
    <row r="344" spans="1:8" x14ac:dyDescent="0.25">
      <c r="A344" s="1">
        <v>489848</v>
      </c>
      <c r="B344" s="2" t="s">
        <v>692</v>
      </c>
      <c r="C344" s="2" t="s">
        <v>693</v>
      </c>
      <c r="D344" s="4">
        <v>10000</v>
      </c>
      <c r="E344" s="1">
        <v>11300</v>
      </c>
      <c r="F344" s="4">
        <f t="shared" si="16"/>
        <v>113000000</v>
      </c>
      <c r="G344" s="6">
        <f t="shared" si="17"/>
        <v>416037.70111557009</v>
      </c>
      <c r="H344" s="15">
        <f t="shared" si="15"/>
        <v>0</v>
      </c>
    </row>
    <row r="345" spans="1:8" x14ac:dyDescent="0.25">
      <c r="A345" s="1">
        <v>126011</v>
      </c>
      <c r="B345" s="2" t="s">
        <v>694</v>
      </c>
      <c r="C345" s="2" t="s">
        <v>695</v>
      </c>
      <c r="D345" s="4">
        <v>2000</v>
      </c>
      <c r="E345" s="1">
        <v>15800</v>
      </c>
      <c r="F345" s="4">
        <f t="shared" si="16"/>
        <v>31600000</v>
      </c>
      <c r="G345" s="6">
        <f t="shared" si="17"/>
        <v>116343.28632966385</v>
      </c>
      <c r="H345" s="15">
        <f t="shared" si="15"/>
        <v>0</v>
      </c>
    </row>
    <row r="346" spans="1:8" x14ac:dyDescent="0.25">
      <c r="A346" s="1">
        <v>234881</v>
      </c>
      <c r="B346" s="2" t="s">
        <v>696</v>
      </c>
      <c r="C346" s="2" t="s">
        <v>697</v>
      </c>
      <c r="D346" s="4">
        <v>10000</v>
      </c>
      <c r="E346" s="1">
        <v>8800</v>
      </c>
      <c r="F346" s="4">
        <f t="shared" si="16"/>
        <v>88000000</v>
      </c>
      <c r="G346" s="6">
        <f t="shared" si="17"/>
        <v>323993.96193070948</v>
      </c>
      <c r="H346" s="15">
        <f t="shared" si="15"/>
        <v>0</v>
      </c>
    </row>
    <row r="347" spans="1:8" x14ac:dyDescent="0.25">
      <c r="A347" s="1">
        <v>225205</v>
      </c>
      <c r="B347" s="2" t="s">
        <v>698</v>
      </c>
      <c r="C347" s="2" t="s">
        <v>699</v>
      </c>
      <c r="D347" s="4">
        <v>10000</v>
      </c>
      <c r="E347" s="1">
        <v>11200</v>
      </c>
      <c r="F347" s="4">
        <f t="shared" si="16"/>
        <v>112000000</v>
      </c>
      <c r="G347" s="6">
        <f t="shared" si="17"/>
        <v>412355.95154817565</v>
      </c>
      <c r="H347" s="15">
        <f t="shared" si="15"/>
        <v>0</v>
      </c>
    </row>
    <row r="348" spans="1:8" x14ac:dyDescent="0.25">
      <c r="A348" s="1">
        <v>221958</v>
      </c>
      <c r="B348" s="2" t="s">
        <v>700</v>
      </c>
      <c r="C348" s="2" t="s">
        <v>701</v>
      </c>
      <c r="D348" s="4">
        <v>10000</v>
      </c>
      <c r="E348" s="1">
        <v>9000</v>
      </c>
      <c r="F348" s="4">
        <f t="shared" si="16"/>
        <v>90000000</v>
      </c>
      <c r="G348" s="6">
        <f t="shared" si="17"/>
        <v>331357.4610654983</v>
      </c>
      <c r="H348" s="15">
        <f t="shared" si="15"/>
        <v>0</v>
      </c>
    </row>
    <row r="349" spans="1:8" x14ac:dyDescent="0.25">
      <c r="A349" s="1">
        <v>385037</v>
      </c>
      <c r="B349" s="2" t="s">
        <v>702</v>
      </c>
      <c r="C349" s="2" t="s">
        <v>703</v>
      </c>
      <c r="D349" s="4">
        <v>2000</v>
      </c>
      <c r="E349" s="1">
        <v>15100</v>
      </c>
      <c r="F349" s="4">
        <f t="shared" si="16"/>
        <v>30200000</v>
      </c>
      <c r="G349" s="6">
        <f t="shared" si="17"/>
        <v>111188.83693531166</v>
      </c>
      <c r="H349" s="15">
        <f t="shared" si="15"/>
        <v>0</v>
      </c>
    </row>
    <row r="350" spans="1:8" x14ac:dyDescent="0.25">
      <c r="A350" s="1">
        <v>402494</v>
      </c>
      <c r="B350" s="2" t="s">
        <v>704</v>
      </c>
      <c r="C350" s="2" t="s">
        <v>705</v>
      </c>
      <c r="D350" s="4">
        <v>10000</v>
      </c>
      <c r="E350" s="1">
        <v>13100</v>
      </c>
      <c r="F350" s="4">
        <f t="shared" si="16"/>
        <v>131000000</v>
      </c>
      <c r="G350" s="6">
        <f t="shared" si="17"/>
        <v>482309.19332866976</v>
      </c>
      <c r="H350" s="15">
        <f t="shared" si="15"/>
        <v>0</v>
      </c>
    </row>
    <row r="351" spans="1:8" x14ac:dyDescent="0.25">
      <c r="A351" s="1">
        <v>278829</v>
      </c>
      <c r="B351" s="2" t="s">
        <v>706</v>
      </c>
      <c r="C351" s="2" t="s">
        <v>707</v>
      </c>
      <c r="D351" s="4">
        <v>50000</v>
      </c>
      <c r="E351" s="1">
        <v>11100</v>
      </c>
      <c r="F351" s="4">
        <f t="shared" si="16"/>
        <v>555000000</v>
      </c>
      <c r="G351" s="6">
        <f t="shared" si="17"/>
        <v>2043371.0099039061</v>
      </c>
      <c r="H351" s="15">
        <f t="shared" si="15"/>
        <v>0</v>
      </c>
    </row>
    <row r="352" spans="1:8" x14ac:dyDescent="0.25">
      <c r="A352" s="1">
        <v>155248</v>
      </c>
      <c r="B352" s="2" t="s">
        <v>708</v>
      </c>
      <c r="C352" s="2" t="s">
        <v>709</v>
      </c>
      <c r="D352" s="4">
        <v>50000</v>
      </c>
      <c r="E352" s="1">
        <v>8600</v>
      </c>
      <c r="F352" s="4">
        <f t="shared" si="16"/>
        <v>430000000</v>
      </c>
      <c r="G352" s="6">
        <f t="shared" si="17"/>
        <v>1583152.3139796031</v>
      </c>
      <c r="H352" s="15">
        <f t="shared" si="15"/>
        <v>0</v>
      </c>
    </row>
    <row r="353" spans="1:8" x14ac:dyDescent="0.25">
      <c r="A353" s="1">
        <v>478917</v>
      </c>
      <c r="B353" s="2" t="s">
        <v>710</v>
      </c>
      <c r="C353" s="2" t="s">
        <v>711</v>
      </c>
      <c r="D353" s="4">
        <v>2000</v>
      </c>
      <c r="E353" s="1">
        <v>16700</v>
      </c>
      <c r="F353" s="4">
        <f t="shared" si="16"/>
        <v>33400000</v>
      </c>
      <c r="G353" s="6">
        <f t="shared" si="17"/>
        <v>122970.43555097382</v>
      </c>
      <c r="H353" s="15">
        <f t="shared" si="15"/>
        <v>0</v>
      </c>
    </row>
    <row r="354" spans="1:8" x14ac:dyDescent="0.25">
      <c r="A354" s="1">
        <v>101707</v>
      </c>
      <c r="B354" s="2" t="s">
        <v>712</v>
      </c>
      <c r="C354" s="2" t="s">
        <v>713</v>
      </c>
      <c r="D354" s="4">
        <v>50000</v>
      </c>
      <c r="E354" s="1">
        <v>10100</v>
      </c>
      <c r="F354" s="4">
        <f t="shared" si="16"/>
        <v>505000000</v>
      </c>
      <c r="G354" s="6">
        <f t="shared" si="17"/>
        <v>1859283.5315341849</v>
      </c>
      <c r="H354" s="15">
        <f t="shared" si="15"/>
        <v>0</v>
      </c>
    </row>
    <row r="355" spans="1:8" x14ac:dyDescent="0.25">
      <c r="A355" s="1">
        <v>347840</v>
      </c>
      <c r="B355" s="2" t="s">
        <v>714</v>
      </c>
      <c r="C355" s="2" t="s">
        <v>715</v>
      </c>
      <c r="D355" s="4">
        <v>50000</v>
      </c>
      <c r="E355" s="1">
        <v>9200</v>
      </c>
      <c r="F355" s="4">
        <f t="shared" si="16"/>
        <v>460000000</v>
      </c>
      <c r="G355" s="6">
        <f t="shared" si="17"/>
        <v>1693604.8010014358</v>
      </c>
      <c r="H355" s="15">
        <f t="shared" si="15"/>
        <v>0</v>
      </c>
    </row>
    <row r="356" spans="1:8" x14ac:dyDescent="0.25">
      <c r="A356" s="1">
        <v>351409</v>
      </c>
      <c r="B356" s="2" t="s">
        <v>716</v>
      </c>
      <c r="C356" s="2" t="s">
        <v>717</v>
      </c>
      <c r="D356" s="4">
        <v>2000</v>
      </c>
      <c r="E356" s="1">
        <v>15400</v>
      </c>
      <c r="F356" s="4">
        <f t="shared" si="16"/>
        <v>30800000</v>
      </c>
      <c r="G356" s="6">
        <f t="shared" si="17"/>
        <v>113397.8866757483</v>
      </c>
      <c r="H356" s="15">
        <f t="shared" si="15"/>
        <v>0</v>
      </c>
    </row>
    <row r="357" spans="1:8" x14ac:dyDescent="0.25">
      <c r="A357" s="1">
        <v>501269</v>
      </c>
      <c r="B357" s="2" t="s">
        <v>718</v>
      </c>
      <c r="C357" s="2" t="s">
        <v>719</v>
      </c>
      <c r="D357" s="4">
        <v>50000</v>
      </c>
      <c r="E357" s="1">
        <v>11300</v>
      </c>
      <c r="F357" s="4">
        <f t="shared" si="16"/>
        <v>565000000</v>
      </c>
      <c r="G357" s="6">
        <f t="shared" si="17"/>
        <v>2080188.5055778504</v>
      </c>
      <c r="H357" s="15">
        <f t="shared" si="15"/>
        <v>0</v>
      </c>
    </row>
    <row r="358" spans="1:8" x14ac:dyDescent="0.25">
      <c r="A358" s="1">
        <v>492915</v>
      </c>
      <c r="B358" s="2" t="s">
        <v>720</v>
      </c>
      <c r="C358" s="2" t="s">
        <v>721</v>
      </c>
      <c r="D358" s="4">
        <v>10000</v>
      </c>
      <c r="E358" s="1">
        <v>8500</v>
      </c>
      <c r="F358" s="4">
        <f t="shared" si="16"/>
        <v>85000000</v>
      </c>
      <c r="G358" s="6">
        <f t="shared" si="17"/>
        <v>312948.71322852618</v>
      </c>
      <c r="H358" s="15">
        <f t="shared" si="15"/>
        <v>0</v>
      </c>
    </row>
    <row r="359" spans="1:8" x14ac:dyDescent="0.25">
      <c r="A359" s="1">
        <v>111924</v>
      </c>
      <c r="B359" s="2" t="s">
        <v>722</v>
      </c>
      <c r="C359" s="2" t="s">
        <v>723</v>
      </c>
      <c r="D359" s="4">
        <v>10000</v>
      </c>
      <c r="E359" s="1">
        <v>10500</v>
      </c>
      <c r="F359" s="4">
        <f t="shared" si="16"/>
        <v>105000000</v>
      </c>
      <c r="G359" s="6">
        <f t="shared" si="17"/>
        <v>386583.70457641472</v>
      </c>
      <c r="H359" s="15">
        <f t="shared" si="15"/>
        <v>0</v>
      </c>
    </row>
    <row r="360" spans="1:8" x14ac:dyDescent="0.25">
      <c r="A360" s="1">
        <v>512976</v>
      </c>
      <c r="B360" s="2" t="s">
        <v>724</v>
      </c>
      <c r="C360" s="2" t="s">
        <v>725</v>
      </c>
      <c r="D360" s="4">
        <v>2000</v>
      </c>
      <c r="E360" s="1">
        <v>12500</v>
      </c>
      <c r="F360" s="4">
        <f t="shared" si="16"/>
        <v>25000000</v>
      </c>
      <c r="G360" s="6">
        <f t="shared" si="17"/>
        <v>92043.739184860635</v>
      </c>
      <c r="H360" s="15">
        <f t="shared" si="15"/>
        <v>0</v>
      </c>
    </row>
    <row r="361" spans="1:8" x14ac:dyDescent="0.25">
      <c r="A361" s="1">
        <v>326844</v>
      </c>
      <c r="B361" s="2" t="s">
        <v>726</v>
      </c>
      <c r="C361" s="2" t="s">
        <v>727</v>
      </c>
      <c r="D361" s="4">
        <v>50000</v>
      </c>
      <c r="E361" s="1">
        <v>12600</v>
      </c>
      <c r="F361" s="4">
        <f t="shared" si="16"/>
        <v>630000000</v>
      </c>
      <c r="G361" s="6">
        <f t="shared" si="17"/>
        <v>2319502.2274584882</v>
      </c>
      <c r="H361" s="15">
        <f t="shared" si="15"/>
        <v>0</v>
      </c>
    </row>
    <row r="362" spans="1:8" x14ac:dyDescent="0.25">
      <c r="A362" s="1">
        <v>344985</v>
      </c>
      <c r="B362" s="2" t="s">
        <v>728</v>
      </c>
      <c r="C362" s="2" t="s">
        <v>729</v>
      </c>
      <c r="D362" s="4">
        <v>2000</v>
      </c>
      <c r="E362" s="1">
        <v>14500</v>
      </c>
      <c r="F362" s="4">
        <f t="shared" si="16"/>
        <v>29000000</v>
      </c>
      <c r="G362" s="6">
        <f t="shared" si="17"/>
        <v>106770.73745443835</v>
      </c>
      <c r="H362" s="15">
        <f t="shared" si="15"/>
        <v>0</v>
      </c>
    </row>
    <row r="363" spans="1:8" x14ac:dyDescent="0.25">
      <c r="A363" s="1">
        <v>138385</v>
      </c>
      <c r="B363" s="2" t="s">
        <v>730</v>
      </c>
      <c r="C363" s="2" t="s">
        <v>731</v>
      </c>
      <c r="D363" s="4">
        <v>2000</v>
      </c>
      <c r="E363" s="1">
        <v>14000</v>
      </c>
      <c r="F363" s="4">
        <f t="shared" si="16"/>
        <v>28000000</v>
      </c>
      <c r="G363" s="6">
        <f t="shared" si="17"/>
        <v>103088.98788704391</v>
      </c>
      <c r="H363" s="15">
        <f t="shared" si="15"/>
        <v>0</v>
      </c>
    </row>
    <row r="364" spans="1:8" x14ac:dyDescent="0.25">
      <c r="A364" s="1">
        <v>262411</v>
      </c>
      <c r="B364" s="2" t="s">
        <v>732</v>
      </c>
      <c r="C364" s="2" t="s">
        <v>733</v>
      </c>
      <c r="D364" s="4">
        <v>10000</v>
      </c>
      <c r="E364" s="1">
        <v>13700</v>
      </c>
      <c r="F364" s="4">
        <f t="shared" si="16"/>
        <v>137000000</v>
      </c>
      <c r="G364" s="6">
        <f t="shared" si="17"/>
        <v>504399.69073303632</v>
      </c>
      <c r="H364" s="15">
        <f t="shared" si="15"/>
        <v>0</v>
      </c>
    </row>
    <row r="365" spans="1:8" x14ac:dyDescent="0.25">
      <c r="A365" s="1">
        <v>372718</v>
      </c>
      <c r="B365" s="2" t="s">
        <v>734</v>
      </c>
      <c r="C365" s="2" t="s">
        <v>735</v>
      </c>
      <c r="D365" s="4">
        <v>10000</v>
      </c>
      <c r="E365" s="1">
        <v>8500</v>
      </c>
      <c r="F365" s="4">
        <f t="shared" si="16"/>
        <v>85000000</v>
      </c>
      <c r="G365" s="6">
        <f t="shared" si="17"/>
        <v>312948.71322852618</v>
      </c>
      <c r="H365" s="15">
        <f t="shared" si="15"/>
        <v>0</v>
      </c>
    </row>
    <row r="366" spans="1:8" x14ac:dyDescent="0.25">
      <c r="A366" s="1">
        <v>579743</v>
      </c>
      <c r="B366" s="2" t="s">
        <v>736</v>
      </c>
      <c r="C366" s="2" t="s">
        <v>737</v>
      </c>
      <c r="D366" s="4">
        <v>2000</v>
      </c>
      <c r="E366" s="1">
        <v>14500</v>
      </c>
      <c r="F366" s="4">
        <f t="shared" si="16"/>
        <v>29000000</v>
      </c>
      <c r="G366" s="6">
        <f t="shared" si="17"/>
        <v>106770.73745443835</v>
      </c>
      <c r="H366" s="15">
        <f t="shared" si="15"/>
        <v>0</v>
      </c>
    </row>
    <row r="367" spans="1:8" x14ac:dyDescent="0.25">
      <c r="A367" s="1">
        <v>129535</v>
      </c>
      <c r="B367" s="2" t="s">
        <v>738</v>
      </c>
      <c r="C367" s="2" t="s">
        <v>739</v>
      </c>
      <c r="D367" s="4">
        <v>10000</v>
      </c>
      <c r="E367" s="1">
        <v>10400</v>
      </c>
      <c r="F367" s="4">
        <f t="shared" si="16"/>
        <v>104000000</v>
      </c>
      <c r="G367" s="6">
        <f t="shared" si="17"/>
        <v>382901.95500902028</v>
      </c>
      <c r="H367" s="15">
        <f t="shared" si="15"/>
        <v>0</v>
      </c>
    </row>
    <row r="368" spans="1:8" x14ac:dyDescent="0.25">
      <c r="A368" s="1">
        <v>292124</v>
      </c>
      <c r="B368" s="2" t="s">
        <v>740</v>
      </c>
      <c r="C368" s="2" t="s">
        <v>741</v>
      </c>
      <c r="D368" s="4">
        <v>50000</v>
      </c>
      <c r="E368" s="1">
        <v>12900</v>
      </c>
      <c r="F368" s="4">
        <f t="shared" si="16"/>
        <v>645000000</v>
      </c>
      <c r="G368" s="6">
        <f t="shared" si="17"/>
        <v>2374728.4709694046</v>
      </c>
      <c r="H368" s="15">
        <f t="shared" si="15"/>
        <v>0</v>
      </c>
    </row>
    <row r="369" spans="1:8" x14ac:dyDescent="0.25">
      <c r="A369" s="1">
        <v>466687</v>
      </c>
      <c r="B369" s="2" t="s">
        <v>742</v>
      </c>
      <c r="C369" s="2" t="s">
        <v>743</v>
      </c>
      <c r="D369" s="4">
        <v>10000</v>
      </c>
      <c r="E369" s="1">
        <v>11600</v>
      </c>
      <c r="F369" s="4">
        <f t="shared" si="16"/>
        <v>116000000</v>
      </c>
      <c r="G369" s="6">
        <f t="shared" si="17"/>
        <v>427082.9498177534</v>
      </c>
      <c r="H369" s="15">
        <f t="shared" si="15"/>
        <v>0</v>
      </c>
    </row>
    <row r="370" spans="1:8" x14ac:dyDescent="0.25">
      <c r="A370" s="1">
        <v>523602</v>
      </c>
      <c r="B370" s="2" t="s">
        <v>744</v>
      </c>
      <c r="C370" s="2" t="s">
        <v>745</v>
      </c>
      <c r="D370" s="4">
        <v>50000</v>
      </c>
      <c r="E370" s="1">
        <v>13500</v>
      </c>
      <c r="F370" s="4">
        <f t="shared" si="16"/>
        <v>675000000</v>
      </c>
      <c r="G370" s="6">
        <f t="shared" si="17"/>
        <v>2485180.9579912373</v>
      </c>
      <c r="H370" s="15">
        <f t="shared" si="15"/>
        <v>0</v>
      </c>
    </row>
    <row r="371" spans="1:8" x14ac:dyDescent="0.25">
      <c r="A371" s="1">
        <v>328703</v>
      </c>
      <c r="B371" s="2" t="s">
        <v>746</v>
      </c>
      <c r="C371" s="2" t="s">
        <v>747</v>
      </c>
      <c r="D371" s="4">
        <v>10000</v>
      </c>
      <c r="E371" s="1">
        <v>13700</v>
      </c>
      <c r="F371" s="4">
        <f t="shared" si="16"/>
        <v>137000000</v>
      </c>
      <c r="G371" s="6">
        <f t="shared" si="17"/>
        <v>504399.69073303632</v>
      </c>
      <c r="H371" s="15">
        <f t="shared" si="15"/>
        <v>0</v>
      </c>
    </row>
    <row r="372" spans="1:8" x14ac:dyDescent="0.25">
      <c r="A372" s="1">
        <v>122578</v>
      </c>
      <c r="B372" s="2" t="s">
        <v>748</v>
      </c>
      <c r="C372" s="2" t="s">
        <v>749</v>
      </c>
      <c r="D372" s="4">
        <v>10000</v>
      </c>
      <c r="E372" s="1">
        <v>8600</v>
      </c>
      <c r="F372" s="4">
        <f t="shared" si="16"/>
        <v>86000000</v>
      </c>
      <c r="G372" s="6">
        <f t="shared" si="17"/>
        <v>316630.46279592061</v>
      </c>
      <c r="H372" s="15">
        <f t="shared" si="15"/>
        <v>0</v>
      </c>
    </row>
    <row r="373" spans="1:8" x14ac:dyDescent="0.25">
      <c r="A373" s="1">
        <v>263084</v>
      </c>
      <c r="B373" s="2" t="s">
        <v>750</v>
      </c>
      <c r="C373" s="2" t="s">
        <v>751</v>
      </c>
      <c r="D373" s="4">
        <v>10000</v>
      </c>
      <c r="E373" s="1">
        <v>12000</v>
      </c>
      <c r="F373" s="4">
        <f t="shared" si="16"/>
        <v>120000000</v>
      </c>
      <c r="G373" s="6">
        <f t="shared" si="17"/>
        <v>441809.94808733108</v>
      </c>
      <c r="H373" s="15">
        <f t="shared" si="15"/>
        <v>0</v>
      </c>
    </row>
    <row r="374" spans="1:8" x14ac:dyDescent="0.25">
      <c r="A374" s="1">
        <v>385098</v>
      </c>
      <c r="B374" s="2" t="s">
        <v>752</v>
      </c>
      <c r="C374" s="2" t="s">
        <v>753</v>
      </c>
      <c r="D374" s="4">
        <v>2000</v>
      </c>
      <c r="E374" s="1">
        <v>13000</v>
      </c>
      <c r="F374" s="4">
        <f t="shared" si="16"/>
        <v>26000000</v>
      </c>
      <c r="G374" s="6">
        <f t="shared" si="17"/>
        <v>95725.488752255071</v>
      </c>
      <c r="H374" s="15">
        <f t="shared" si="15"/>
        <v>0</v>
      </c>
    </row>
    <row r="375" spans="1:8" x14ac:dyDescent="0.25">
      <c r="A375" s="1">
        <v>223420</v>
      </c>
      <c r="B375" s="2" t="s">
        <v>754</v>
      </c>
      <c r="C375" s="2" t="s">
        <v>755</v>
      </c>
      <c r="D375" s="4">
        <v>10000</v>
      </c>
      <c r="E375" s="1">
        <v>13200</v>
      </c>
      <c r="F375" s="4">
        <f t="shared" si="16"/>
        <v>132000000</v>
      </c>
      <c r="G375" s="6">
        <f t="shared" si="17"/>
        <v>485990.9428960642</v>
      </c>
      <c r="H375" s="15">
        <f t="shared" si="15"/>
        <v>0</v>
      </c>
    </row>
    <row r="376" spans="1:8" x14ac:dyDescent="0.25">
      <c r="A376" s="1">
        <v>409474</v>
      </c>
      <c r="B376" s="2" t="s">
        <v>756</v>
      </c>
      <c r="C376" s="2" t="s">
        <v>757</v>
      </c>
      <c r="D376" s="4">
        <v>10000</v>
      </c>
      <c r="E376" s="1">
        <v>13700</v>
      </c>
      <c r="F376" s="4">
        <f t="shared" si="16"/>
        <v>137000000</v>
      </c>
      <c r="G376" s="6">
        <f t="shared" si="17"/>
        <v>504399.69073303632</v>
      </c>
      <c r="H376" s="15">
        <f t="shared" si="15"/>
        <v>0</v>
      </c>
    </row>
    <row r="377" spans="1:8" x14ac:dyDescent="0.25">
      <c r="A377" s="1">
        <v>489229</v>
      </c>
      <c r="B377" s="2" t="s">
        <v>758</v>
      </c>
      <c r="C377" s="2" t="s">
        <v>759</v>
      </c>
      <c r="D377" s="4">
        <v>10000</v>
      </c>
      <c r="E377" s="1">
        <v>13400</v>
      </c>
      <c r="F377" s="4">
        <f t="shared" si="16"/>
        <v>134000000</v>
      </c>
      <c r="G377" s="6">
        <f t="shared" si="17"/>
        <v>493354.44203085301</v>
      </c>
      <c r="H377" s="15">
        <f t="shared" si="15"/>
        <v>0</v>
      </c>
    </row>
    <row r="378" spans="1:8" x14ac:dyDescent="0.25">
      <c r="A378" s="1">
        <v>106864</v>
      </c>
      <c r="B378" s="2" t="s">
        <v>760</v>
      </c>
      <c r="C378" s="2" t="s">
        <v>761</v>
      </c>
      <c r="D378" s="4">
        <v>2000</v>
      </c>
      <c r="E378" s="1">
        <v>15100</v>
      </c>
      <c r="F378" s="4">
        <f t="shared" si="16"/>
        <v>30200000</v>
      </c>
      <c r="G378" s="6">
        <f t="shared" si="17"/>
        <v>111188.83693531166</v>
      </c>
      <c r="H378" s="15">
        <f t="shared" si="15"/>
        <v>0</v>
      </c>
    </row>
    <row r="379" spans="1:8" x14ac:dyDescent="0.25">
      <c r="A379" s="1">
        <v>282385</v>
      </c>
      <c r="B379" s="2" t="s">
        <v>762</v>
      </c>
      <c r="C379" s="2" t="s">
        <v>763</v>
      </c>
      <c r="D379" s="4">
        <v>10000</v>
      </c>
      <c r="E379" s="1">
        <v>10400</v>
      </c>
      <c r="F379" s="4">
        <f t="shared" si="16"/>
        <v>104000000</v>
      </c>
      <c r="G379" s="6">
        <f t="shared" si="17"/>
        <v>382901.95500902028</v>
      </c>
      <c r="H379" s="15">
        <f t="shared" si="15"/>
        <v>0</v>
      </c>
    </row>
    <row r="380" spans="1:8" x14ac:dyDescent="0.25">
      <c r="A380" s="1">
        <v>223901</v>
      </c>
      <c r="B380" s="2" t="s">
        <v>764</v>
      </c>
      <c r="C380" s="2" t="s">
        <v>765</v>
      </c>
      <c r="D380" s="4">
        <v>2000</v>
      </c>
      <c r="E380" s="1">
        <v>16700</v>
      </c>
      <c r="F380" s="4">
        <f t="shared" si="16"/>
        <v>33400000</v>
      </c>
      <c r="G380" s="6">
        <f t="shared" si="17"/>
        <v>122970.43555097382</v>
      </c>
      <c r="H380" s="15">
        <f t="shared" si="15"/>
        <v>0</v>
      </c>
    </row>
    <row r="381" spans="1:8" x14ac:dyDescent="0.25">
      <c r="A381" s="1">
        <v>466160</v>
      </c>
      <c r="B381" s="2" t="s">
        <v>766</v>
      </c>
      <c r="C381" s="2" t="s">
        <v>767</v>
      </c>
      <c r="D381" s="4">
        <v>2000</v>
      </c>
      <c r="E381" s="1">
        <v>14900</v>
      </c>
      <c r="F381" s="4">
        <f t="shared" si="16"/>
        <v>29800000</v>
      </c>
      <c r="G381" s="6">
        <f t="shared" si="17"/>
        <v>109716.13710835388</v>
      </c>
      <c r="H381" s="15">
        <f t="shared" si="15"/>
        <v>0</v>
      </c>
    </row>
    <row r="382" spans="1:8" x14ac:dyDescent="0.25">
      <c r="A382" s="1">
        <v>199383</v>
      </c>
      <c r="B382" s="2" t="s">
        <v>768</v>
      </c>
      <c r="C382" s="2" t="s">
        <v>769</v>
      </c>
      <c r="D382" s="4">
        <v>2000</v>
      </c>
      <c r="E382" s="1">
        <v>14100</v>
      </c>
      <c r="F382" s="4">
        <f t="shared" si="16"/>
        <v>28200000</v>
      </c>
      <c r="G382" s="6">
        <f t="shared" si="17"/>
        <v>103825.3378005228</v>
      </c>
      <c r="H382" s="15">
        <f t="shared" si="15"/>
        <v>0</v>
      </c>
    </row>
    <row r="383" spans="1:8" x14ac:dyDescent="0.25">
      <c r="A383" s="1">
        <v>445693</v>
      </c>
      <c r="B383" s="2" t="s">
        <v>770</v>
      </c>
      <c r="C383" s="2" t="s">
        <v>771</v>
      </c>
      <c r="D383" s="4">
        <v>50000</v>
      </c>
      <c r="E383" s="1">
        <v>10000</v>
      </c>
      <c r="F383" s="4">
        <f t="shared" si="16"/>
        <v>500000000</v>
      </c>
      <c r="G383" s="6">
        <f t="shared" si="17"/>
        <v>1840874.7836972128</v>
      </c>
      <c r="H383" s="15">
        <f t="shared" si="15"/>
        <v>0</v>
      </c>
    </row>
    <row r="384" spans="1:8" x14ac:dyDescent="0.25">
      <c r="A384" s="1">
        <v>553057</v>
      </c>
      <c r="B384" s="2" t="s">
        <v>772</v>
      </c>
      <c r="C384" s="2" t="s">
        <v>773</v>
      </c>
      <c r="D384" s="4">
        <v>2000</v>
      </c>
      <c r="E384" s="1">
        <v>15000</v>
      </c>
      <c r="F384" s="4">
        <f t="shared" si="16"/>
        <v>30000000</v>
      </c>
      <c r="G384" s="6">
        <f t="shared" si="17"/>
        <v>110452.48702183277</v>
      </c>
      <c r="H384" s="15">
        <f t="shared" si="15"/>
        <v>0</v>
      </c>
    </row>
    <row r="385" spans="1:8" x14ac:dyDescent="0.25">
      <c r="A385" s="1">
        <v>119150</v>
      </c>
      <c r="B385" s="2" t="s">
        <v>774</v>
      </c>
      <c r="C385" s="2" t="s">
        <v>775</v>
      </c>
      <c r="D385" s="4">
        <v>2000</v>
      </c>
      <c r="E385" s="1">
        <v>14700</v>
      </c>
      <c r="F385" s="4">
        <f t="shared" si="16"/>
        <v>29400000</v>
      </c>
      <c r="G385" s="6">
        <f t="shared" si="17"/>
        <v>108243.43728139611</v>
      </c>
      <c r="H385" s="15">
        <f t="shared" si="15"/>
        <v>0</v>
      </c>
    </row>
    <row r="386" spans="1:8" x14ac:dyDescent="0.25">
      <c r="A386" s="1">
        <v>204887</v>
      </c>
      <c r="B386" s="2" t="s">
        <v>776</v>
      </c>
      <c r="C386" s="2" t="s">
        <v>777</v>
      </c>
      <c r="D386" s="4">
        <v>10000</v>
      </c>
      <c r="E386" s="1">
        <v>9300</v>
      </c>
      <c r="F386" s="4">
        <f t="shared" si="16"/>
        <v>93000000</v>
      </c>
      <c r="G386" s="6">
        <f t="shared" si="17"/>
        <v>342402.7097676816</v>
      </c>
      <c r="H386" s="15">
        <f t="shared" si="15"/>
        <v>0</v>
      </c>
    </row>
    <row r="387" spans="1:8" x14ac:dyDescent="0.25">
      <c r="A387" s="1">
        <v>340083</v>
      </c>
      <c r="B387" s="2" t="s">
        <v>778</v>
      </c>
      <c r="C387" s="2" t="s">
        <v>779</v>
      </c>
      <c r="D387" s="4">
        <v>2000</v>
      </c>
      <c r="E387" s="1">
        <v>13000</v>
      </c>
      <c r="F387" s="4">
        <f t="shared" si="16"/>
        <v>26000000</v>
      </c>
      <c r="G387" s="6">
        <f t="shared" si="17"/>
        <v>95725.488752255071</v>
      </c>
      <c r="H387" s="15">
        <f t="shared" ref="H387:H450" si="18">IF(ISNUMBER(SEARCH($A$1014,B387)),IF(SEARCH($A$1014,B387)=1,1,0),0)</f>
        <v>0</v>
      </c>
    </row>
    <row r="388" spans="1:8" x14ac:dyDescent="0.25">
      <c r="A388" s="1">
        <v>100008</v>
      </c>
      <c r="B388" s="2" t="s">
        <v>780</v>
      </c>
      <c r="C388" s="2" t="s">
        <v>781</v>
      </c>
      <c r="D388" s="4">
        <v>2000</v>
      </c>
      <c r="E388" s="1">
        <v>16600</v>
      </c>
      <c r="F388" s="4">
        <f t="shared" ref="F388:F451" si="19">D388*E388</f>
        <v>33200000</v>
      </c>
      <c r="G388" s="6">
        <f t="shared" ref="G388:G451" si="20">F388/$I$2</f>
        <v>122234.08563749494</v>
      </c>
      <c r="H388" s="15">
        <f t="shared" si="18"/>
        <v>0</v>
      </c>
    </row>
    <row r="389" spans="1:8" x14ac:dyDescent="0.25">
      <c r="A389" s="1">
        <v>484535</v>
      </c>
      <c r="B389" s="2" t="s">
        <v>782</v>
      </c>
      <c r="C389" s="2" t="s">
        <v>783</v>
      </c>
      <c r="D389" s="4">
        <v>10000</v>
      </c>
      <c r="E389" s="1">
        <v>8700</v>
      </c>
      <c r="F389" s="4">
        <f t="shared" si="19"/>
        <v>87000000</v>
      </c>
      <c r="G389" s="6">
        <f t="shared" si="20"/>
        <v>320312.21236331505</v>
      </c>
      <c r="H389" s="15">
        <f t="shared" si="18"/>
        <v>0</v>
      </c>
    </row>
    <row r="390" spans="1:8" x14ac:dyDescent="0.25">
      <c r="A390" s="1">
        <v>424433</v>
      </c>
      <c r="B390" s="2" t="s">
        <v>784</v>
      </c>
      <c r="C390" s="2" t="s">
        <v>785</v>
      </c>
      <c r="D390" s="4">
        <v>2000</v>
      </c>
      <c r="E390" s="1">
        <v>14400</v>
      </c>
      <c r="F390" s="4">
        <f t="shared" si="19"/>
        <v>28800000</v>
      </c>
      <c r="G390" s="6">
        <f t="shared" si="20"/>
        <v>106034.38754095946</v>
      </c>
      <c r="H390" s="15">
        <f t="shared" si="18"/>
        <v>0</v>
      </c>
    </row>
    <row r="391" spans="1:8" x14ac:dyDescent="0.25">
      <c r="A391" s="1">
        <v>439642</v>
      </c>
      <c r="B391" s="2" t="s">
        <v>786</v>
      </c>
      <c r="C391" s="2" t="s">
        <v>787</v>
      </c>
      <c r="D391" s="4">
        <v>2000</v>
      </c>
      <c r="E391" s="1">
        <v>12800</v>
      </c>
      <c r="F391" s="4">
        <f t="shared" si="19"/>
        <v>25600000</v>
      </c>
      <c r="G391" s="6">
        <f t="shared" si="20"/>
        <v>94252.788925297296</v>
      </c>
      <c r="H391" s="15">
        <f t="shared" si="18"/>
        <v>0</v>
      </c>
    </row>
    <row r="392" spans="1:8" x14ac:dyDescent="0.25">
      <c r="A392" s="1">
        <v>337677</v>
      </c>
      <c r="B392" s="2" t="s">
        <v>788</v>
      </c>
      <c r="C392" s="2" t="s">
        <v>789</v>
      </c>
      <c r="D392" s="4">
        <v>2000</v>
      </c>
      <c r="E392" s="1">
        <v>14000</v>
      </c>
      <c r="F392" s="4">
        <f t="shared" si="19"/>
        <v>28000000</v>
      </c>
      <c r="G392" s="6">
        <f t="shared" si="20"/>
        <v>103088.98788704391</v>
      </c>
      <c r="H392" s="15">
        <f t="shared" si="18"/>
        <v>0</v>
      </c>
    </row>
    <row r="393" spans="1:8" x14ac:dyDescent="0.25">
      <c r="A393" s="1">
        <v>260172</v>
      </c>
      <c r="B393" s="2" t="s">
        <v>790</v>
      </c>
      <c r="C393" s="2" t="s">
        <v>791</v>
      </c>
      <c r="D393" s="4">
        <v>2000</v>
      </c>
      <c r="E393" s="1">
        <v>16600</v>
      </c>
      <c r="F393" s="4">
        <f t="shared" si="19"/>
        <v>33200000</v>
      </c>
      <c r="G393" s="6">
        <f t="shared" si="20"/>
        <v>122234.08563749494</v>
      </c>
      <c r="H393" s="15">
        <f t="shared" si="18"/>
        <v>0</v>
      </c>
    </row>
    <row r="394" spans="1:8" x14ac:dyDescent="0.25">
      <c r="A394" s="1">
        <v>518331</v>
      </c>
      <c r="B394" s="2" t="s">
        <v>792</v>
      </c>
      <c r="C394" s="2" t="s">
        <v>793</v>
      </c>
      <c r="D394" s="4">
        <v>10000</v>
      </c>
      <c r="E394" s="1">
        <v>13000</v>
      </c>
      <c r="F394" s="4">
        <f t="shared" si="19"/>
        <v>130000000</v>
      </c>
      <c r="G394" s="6">
        <f t="shared" si="20"/>
        <v>478627.44376127532</v>
      </c>
      <c r="H394" s="15">
        <f t="shared" si="18"/>
        <v>0</v>
      </c>
    </row>
    <row r="395" spans="1:8" x14ac:dyDescent="0.25">
      <c r="A395" s="1">
        <v>566972</v>
      </c>
      <c r="B395" s="2" t="s">
        <v>794</v>
      </c>
      <c r="C395" s="2" t="s">
        <v>795</v>
      </c>
      <c r="D395" s="4">
        <v>2000</v>
      </c>
      <c r="E395" s="1">
        <v>15000</v>
      </c>
      <c r="F395" s="4">
        <f t="shared" si="19"/>
        <v>30000000</v>
      </c>
      <c r="G395" s="6">
        <f t="shared" si="20"/>
        <v>110452.48702183277</v>
      </c>
      <c r="H395" s="15">
        <f t="shared" si="18"/>
        <v>0</v>
      </c>
    </row>
    <row r="396" spans="1:8" x14ac:dyDescent="0.25">
      <c r="A396" s="1">
        <v>530448</v>
      </c>
      <c r="B396" s="2" t="s">
        <v>796</v>
      </c>
      <c r="C396" s="2" t="s">
        <v>797</v>
      </c>
      <c r="D396" s="4">
        <v>50000</v>
      </c>
      <c r="E396" s="1">
        <v>11200</v>
      </c>
      <c r="F396" s="4">
        <f t="shared" si="19"/>
        <v>560000000</v>
      </c>
      <c r="G396" s="6">
        <f t="shared" si="20"/>
        <v>2061779.7577408783</v>
      </c>
      <c r="H396" s="15">
        <f t="shared" si="18"/>
        <v>0</v>
      </c>
    </row>
    <row r="397" spans="1:8" x14ac:dyDescent="0.25">
      <c r="A397" s="1">
        <v>362801</v>
      </c>
      <c r="B397" s="2" t="s">
        <v>798</v>
      </c>
      <c r="C397" s="2" t="s">
        <v>799</v>
      </c>
      <c r="D397" s="4">
        <v>10000</v>
      </c>
      <c r="E397" s="1">
        <v>8900</v>
      </c>
      <c r="F397" s="4">
        <f t="shared" si="19"/>
        <v>89000000</v>
      </c>
      <c r="G397" s="6">
        <f t="shared" si="20"/>
        <v>327675.71149810386</v>
      </c>
      <c r="H397" s="15">
        <f t="shared" si="18"/>
        <v>0</v>
      </c>
    </row>
    <row r="398" spans="1:8" x14ac:dyDescent="0.25">
      <c r="A398" s="1">
        <v>516094</v>
      </c>
      <c r="B398" s="2" t="s">
        <v>800</v>
      </c>
      <c r="C398" s="2" t="s">
        <v>801</v>
      </c>
      <c r="D398" s="4">
        <v>50000</v>
      </c>
      <c r="E398" s="1">
        <v>11400</v>
      </c>
      <c r="F398" s="4">
        <f t="shared" si="19"/>
        <v>570000000</v>
      </c>
      <c r="G398" s="6">
        <f t="shared" si="20"/>
        <v>2098597.2534148227</v>
      </c>
      <c r="H398" s="15">
        <f t="shared" si="18"/>
        <v>0</v>
      </c>
    </row>
    <row r="399" spans="1:8" x14ac:dyDescent="0.25">
      <c r="A399" s="1">
        <v>231771</v>
      </c>
      <c r="B399" s="2" t="s">
        <v>802</v>
      </c>
      <c r="C399" s="2" t="s">
        <v>803</v>
      </c>
      <c r="D399" s="4">
        <v>10000</v>
      </c>
      <c r="E399" s="1">
        <v>12700</v>
      </c>
      <c r="F399" s="4">
        <f t="shared" si="19"/>
        <v>127000000</v>
      </c>
      <c r="G399" s="6">
        <f t="shared" si="20"/>
        <v>467582.19505909208</v>
      </c>
      <c r="H399" s="15">
        <f t="shared" si="18"/>
        <v>0</v>
      </c>
    </row>
    <row r="400" spans="1:8" x14ac:dyDescent="0.25">
      <c r="A400" s="1">
        <v>485059</v>
      </c>
      <c r="B400" s="2" t="s">
        <v>804</v>
      </c>
      <c r="C400" s="2" t="s">
        <v>805</v>
      </c>
      <c r="D400" s="4">
        <v>2000</v>
      </c>
      <c r="E400" s="1">
        <v>13800</v>
      </c>
      <c r="F400" s="4">
        <f t="shared" si="19"/>
        <v>27600000</v>
      </c>
      <c r="G400" s="6">
        <f t="shared" si="20"/>
        <v>101616.28806008615</v>
      </c>
      <c r="H400" s="15">
        <f t="shared" si="18"/>
        <v>0</v>
      </c>
    </row>
    <row r="401" spans="1:8" x14ac:dyDescent="0.25">
      <c r="A401" s="1">
        <v>551948</v>
      </c>
      <c r="B401" s="2" t="s">
        <v>806</v>
      </c>
      <c r="C401" s="2" t="s">
        <v>807</v>
      </c>
      <c r="D401" s="4">
        <v>10000</v>
      </c>
      <c r="E401" s="1">
        <v>10600</v>
      </c>
      <c r="F401" s="4">
        <f t="shared" si="19"/>
        <v>106000000</v>
      </c>
      <c r="G401" s="6">
        <f t="shared" si="20"/>
        <v>390265.4541438091</v>
      </c>
      <c r="H401" s="15">
        <f t="shared" si="18"/>
        <v>0</v>
      </c>
    </row>
    <row r="402" spans="1:8" x14ac:dyDescent="0.25">
      <c r="A402" s="1">
        <v>176007</v>
      </c>
      <c r="B402" s="2" t="s">
        <v>808</v>
      </c>
      <c r="C402" s="2" t="s">
        <v>809</v>
      </c>
      <c r="D402" s="4">
        <v>10000</v>
      </c>
      <c r="E402" s="1">
        <v>9200</v>
      </c>
      <c r="F402" s="4">
        <f t="shared" si="19"/>
        <v>92000000</v>
      </c>
      <c r="G402" s="6">
        <f t="shared" si="20"/>
        <v>338720.96020028717</v>
      </c>
      <c r="H402" s="15">
        <f t="shared" si="18"/>
        <v>0</v>
      </c>
    </row>
    <row r="403" spans="1:8" x14ac:dyDescent="0.25">
      <c r="A403" s="1">
        <v>150610</v>
      </c>
      <c r="B403" s="2" t="s">
        <v>810</v>
      </c>
      <c r="C403" s="2" t="s">
        <v>811</v>
      </c>
      <c r="D403" s="4">
        <v>2000</v>
      </c>
      <c r="E403" s="1">
        <v>13300</v>
      </c>
      <c r="F403" s="4">
        <f t="shared" si="19"/>
        <v>26600000</v>
      </c>
      <c r="G403" s="6">
        <f t="shared" si="20"/>
        <v>97934.538492691718</v>
      </c>
      <c r="H403" s="15">
        <f t="shared" si="18"/>
        <v>0</v>
      </c>
    </row>
    <row r="404" spans="1:8" x14ac:dyDescent="0.25">
      <c r="A404" s="1">
        <v>333152</v>
      </c>
      <c r="B404" s="2" t="s">
        <v>812</v>
      </c>
      <c r="C404" s="2" t="s">
        <v>813</v>
      </c>
      <c r="D404" s="4">
        <v>2000</v>
      </c>
      <c r="E404" s="1">
        <v>14800</v>
      </c>
      <c r="F404" s="4">
        <f t="shared" si="19"/>
        <v>29600000</v>
      </c>
      <c r="G404" s="6">
        <f t="shared" si="20"/>
        <v>108979.787194875</v>
      </c>
      <c r="H404" s="15">
        <f t="shared" si="18"/>
        <v>0</v>
      </c>
    </row>
    <row r="405" spans="1:8" x14ac:dyDescent="0.25">
      <c r="A405" s="1">
        <v>154797</v>
      </c>
      <c r="B405" s="2" t="s">
        <v>814</v>
      </c>
      <c r="C405" s="2" t="s">
        <v>815</v>
      </c>
      <c r="D405" s="4">
        <v>10000</v>
      </c>
      <c r="E405" s="1">
        <v>12600</v>
      </c>
      <c r="F405" s="4">
        <f t="shared" si="19"/>
        <v>126000000</v>
      </c>
      <c r="G405" s="6">
        <f t="shared" si="20"/>
        <v>463900.44549169764</v>
      </c>
      <c r="H405" s="15">
        <f t="shared" si="18"/>
        <v>0</v>
      </c>
    </row>
    <row r="406" spans="1:8" x14ac:dyDescent="0.25">
      <c r="A406" s="1">
        <v>483774</v>
      </c>
      <c r="B406" s="2" t="s">
        <v>816</v>
      </c>
      <c r="C406" s="2" t="s">
        <v>817</v>
      </c>
      <c r="D406" s="4">
        <v>2000</v>
      </c>
      <c r="E406" s="1">
        <v>13100</v>
      </c>
      <c r="F406" s="4">
        <f t="shared" si="19"/>
        <v>26200000</v>
      </c>
      <c r="G406" s="6">
        <f t="shared" si="20"/>
        <v>96461.838665733958</v>
      </c>
      <c r="H406" s="15">
        <f t="shared" si="18"/>
        <v>0</v>
      </c>
    </row>
    <row r="407" spans="1:8" x14ac:dyDescent="0.25">
      <c r="A407" s="1">
        <v>393329</v>
      </c>
      <c r="B407" s="2" t="s">
        <v>818</v>
      </c>
      <c r="C407" s="2" t="s">
        <v>819</v>
      </c>
      <c r="D407" s="4">
        <v>2000</v>
      </c>
      <c r="E407" s="1">
        <v>13000</v>
      </c>
      <c r="F407" s="4">
        <f t="shared" si="19"/>
        <v>26000000</v>
      </c>
      <c r="G407" s="6">
        <f t="shared" si="20"/>
        <v>95725.488752255071</v>
      </c>
      <c r="H407" s="15">
        <f t="shared" si="18"/>
        <v>0</v>
      </c>
    </row>
    <row r="408" spans="1:8" x14ac:dyDescent="0.25">
      <c r="A408" s="1">
        <v>583620</v>
      </c>
      <c r="B408" s="2" t="s">
        <v>820</v>
      </c>
      <c r="C408" s="2" t="s">
        <v>821</v>
      </c>
      <c r="D408" s="4">
        <v>2000</v>
      </c>
      <c r="E408" s="1">
        <v>14000</v>
      </c>
      <c r="F408" s="4">
        <f t="shared" si="19"/>
        <v>28000000</v>
      </c>
      <c r="G408" s="6">
        <f t="shared" si="20"/>
        <v>103088.98788704391</v>
      </c>
      <c r="H408" s="15">
        <f t="shared" si="18"/>
        <v>0</v>
      </c>
    </row>
    <row r="409" spans="1:8" x14ac:dyDescent="0.25">
      <c r="A409" s="1">
        <v>103313</v>
      </c>
      <c r="B409" s="2" t="s">
        <v>822</v>
      </c>
      <c r="C409" s="2" t="s">
        <v>823</v>
      </c>
      <c r="D409" s="4">
        <v>10000</v>
      </c>
      <c r="E409" s="1">
        <v>12700</v>
      </c>
      <c r="F409" s="4">
        <f t="shared" si="19"/>
        <v>127000000</v>
      </c>
      <c r="G409" s="6">
        <f t="shared" si="20"/>
        <v>467582.19505909208</v>
      </c>
      <c r="H409" s="15">
        <f t="shared" si="18"/>
        <v>0</v>
      </c>
    </row>
    <row r="410" spans="1:8" x14ac:dyDescent="0.25">
      <c r="A410" s="1">
        <v>163990</v>
      </c>
      <c r="B410" s="2" t="s">
        <v>824</v>
      </c>
      <c r="C410" s="2" t="s">
        <v>825</v>
      </c>
      <c r="D410" s="4">
        <v>10000</v>
      </c>
      <c r="E410" s="1">
        <v>8700</v>
      </c>
      <c r="F410" s="4">
        <f t="shared" si="19"/>
        <v>87000000</v>
      </c>
      <c r="G410" s="6">
        <f t="shared" si="20"/>
        <v>320312.21236331505</v>
      </c>
      <c r="H410" s="15">
        <f t="shared" si="18"/>
        <v>0</v>
      </c>
    </row>
    <row r="411" spans="1:8" x14ac:dyDescent="0.25">
      <c r="A411" s="1">
        <v>406102</v>
      </c>
      <c r="B411" s="2" t="s">
        <v>826</v>
      </c>
      <c r="C411" s="2" t="s">
        <v>827</v>
      </c>
      <c r="D411" s="4">
        <v>50000</v>
      </c>
      <c r="E411" s="1">
        <v>11000</v>
      </c>
      <c r="F411" s="4">
        <f t="shared" si="19"/>
        <v>550000000</v>
      </c>
      <c r="G411" s="6">
        <f t="shared" si="20"/>
        <v>2024962.262066934</v>
      </c>
      <c r="H411" s="15">
        <f t="shared" si="18"/>
        <v>0</v>
      </c>
    </row>
    <row r="412" spans="1:8" x14ac:dyDescent="0.25">
      <c r="A412" s="1">
        <v>589442</v>
      </c>
      <c r="B412" s="2" t="s">
        <v>828</v>
      </c>
      <c r="C412" s="2" t="s">
        <v>829</v>
      </c>
      <c r="D412" s="4">
        <v>2000</v>
      </c>
      <c r="E412" s="1">
        <v>16200</v>
      </c>
      <c r="F412" s="4">
        <f t="shared" si="19"/>
        <v>32400000</v>
      </c>
      <c r="G412" s="6">
        <f t="shared" si="20"/>
        <v>119288.68598357939</v>
      </c>
      <c r="H412" s="15">
        <f t="shared" si="18"/>
        <v>0</v>
      </c>
    </row>
    <row r="413" spans="1:8" x14ac:dyDescent="0.25">
      <c r="A413" s="1">
        <v>599160</v>
      </c>
      <c r="B413" s="2" t="s">
        <v>830</v>
      </c>
      <c r="C413" s="2" t="s">
        <v>831</v>
      </c>
      <c r="D413" s="4">
        <v>50000</v>
      </c>
      <c r="E413" s="1">
        <v>10500</v>
      </c>
      <c r="F413" s="4">
        <f t="shared" si="19"/>
        <v>525000000</v>
      </c>
      <c r="G413" s="6">
        <f t="shared" si="20"/>
        <v>1932918.5228820734</v>
      </c>
      <c r="H413" s="15">
        <f t="shared" si="18"/>
        <v>0</v>
      </c>
    </row>
    <row r="414" spans="1:8" x14ac:dyDescent="0.25">
      <c r="A414" s="1">
        <v>362936</v>
      </c>
      <c r="B414" s="2" t="s">
        <v>832</v>
      </c>
      <c r="C414" s="2" t="s">
        <v>833</v>
      </c>
      <c r="D414" s="4">
        <v>2000</v>
      </c>
      <c r="E414" s="1">
        <v>15300</v>
      </c>
      <c r="F414" s="4">
        <f t="shared" si="19"/>
        <v>30600000</v>
      </c>
      <c r="G414" s="6">
        <f t="shared" si="20"/>
        <v>112661.53676226942</v>
      </c>
      <c r="H414" s="15">
        <f t="shared" si="18"/>
        <v>0</v>
      </c>
    </row>
    <row r="415" spans="1:8" x14ac:dyDescent="0.25">
      <c r="A415" s="1">
        <v>348067</v>
      </c>
      <c r="B415" s="2" t="s">
        <v>834</v>
      </c>
      <c r="C415" s="2" t="s">
        <v>835</v>
      </c>
      <c r="D415" s="4">
        <v>10000</v>
      </c>
      <c r="E415" s="1">
        <v>11200</v>
      </c>
      <c r="F415" s="4">
        <f t="shared" si="19"/>
        <v>112000000</v>
      </c>
      <c r="G415" s="6">
        <f t="shared" si="20"/>
        <v>412355.95154817565</v>
      </c>
      <c r="H415" s="15">
        <f t="shared" si="18"/>
        <v>0</v>
      </c>
    </row>
    <row r="416" spans="1:8" x14ac:dyDescent="0.25">
      <c r="A416" s="1">
        <v>150783</v>
      </c>
      <c r="B416" s="2" t="s">
        <v>836</v>
      </c>
      <c r="C416" s="2" t="s">
        <v>837</v>
      </c>
      <c r="D416" s="4">
        <v>10000</v>
      </c>
      <c r="E416" s="1">
        <v>12900</v>
      </c>
      <c r="F416" s="4">
        <f t="shared" si="19"/>
        <v>129000000</v>
      </c>
      <c r="G416" s="6">
        <f t="shared" si="20"/>
        <v>474945.69419388089</v>
      </c>
      <c r="H416" s="15">
        <f t="shared" si="18"/>
        <v>0</v>
      </c>
    </row>
    <row r="417" spans="1:8" x14ac:dyDescent="0.25">
      <c r="A417" s="1">
        <v>316480</v>
      </c>
      <c r="B417" s="2" t="s">
        <v>838</v>
      </c>
      <c r="C417" s="2" t="s">
        <v>839</v>
      </c>
      <c r="D417" s="4">
        <v>10000</v>
      </c>
      <c r="E417" s="1">
        <v>12500</v>
      </c>
      <c r="F417" s="4">
        <f t="shared" si="19"/>
        <v>125000000</v>
      </c>
      <c r="G417" s="6">
        <f t="shared" si="20"/>
        <v>460218.6959243032</v>
      </c>
      <c r="H417" s="15">
        <f t="shared" si="18"/>
        <v>0</v>
      </c>
    </row>
    <row r="418" spans="1:8" x14ac:dyDescent="0.25">
      <c r="A418" s="1">
        <v>386503</v>
      </c>
      <c r="B418" s="2" t="s">
        <v>840</v>
      </c>
      <c r="C418" s="2" t="s">
        <v>841</v>
      </c>
      <c r="D418" s="4">
        <v>2000</v>
      </c>
      <c r="E418" s="1">
        <v>16800</v>
      </c>
      <c r="F418" s="4">
        <f t="shared" si="19"/>
        <v>33600000</v>
      </c>
      <c r="G418" s="6">
        <f t="shared" si="20"/>
        <v>123706.7854644527</v>
      </c>
      <c r="H418" s="15">
        <f t="shared" si="18"/>
        <v>0</v>
      </c>
    </row>
    <row r="419" spans="1:8" x14ac:dyDescent="0.25">
      <c r="A419" s="1">
        <v>130549</v>
      </c>
      <c r="B419" s="2" t="s">
        <v>842</v>
      </c>
      <c r="C419" s="2" t="s">
        <v>843</v>
      </c>
      <c r="D419" s="4">
        <v>2000</v>
      </c>
      <c r="E419" s="1">
        <v>12800</v>
      </c>
      <c r="F419" s="4">
        <f t="shared" si="19"/>
        <v>25600000</v>
      </c>
      <c r="G419" s="6">
        <f t="shared" si="20"/>
        <v>94252.788925297296</v>
      </c>
      <c r="H419" s="15">
        <f t="shared" si="18"/>
        <v>0</v>
      </c>
    </row>
    <row r="420" spans="1:8" x14ac:dyDescent="0.25">
      <c r="A420" s="1">
        <v>495899</v>
      </c>
      <c r="B420" s="2" t="s">
        <v>844</v>
      </c>
      <c r="C420" s="2" t="s">
        <v>845</v>
      </c>
      <c r="D420" s="4">
        <v>10000</v>
      </c>
      <c r="E420" s="1">
        <v>11100</v>
      </c>
      <c r="F420" s="4">
        <f t="shared" si="19"/>
        <v>111000000</v>
      </c>
      <c r="G420" s="6">
        <f t="shared" si="20"/>
        <v>408674.20198078128</v>
      </c>
      <c r="H420" s="15">
        <f t="shared" si="18"/>
        <v>0</v>
      </c>
    </row>
    <row r="421" spans="1:8" x14ac:dyDescent="0.25">
      <c r="A421" s="1">
        <v>404666</v>
      </c>
      <c r="B421" s="2" t="s">
        <v>846</v>
      </c>
      <c r="C421" s="2" t="s">
        <v>847</v>
      </c>
      <c r="D421" s="4">
        <v>10000</v>
      </c>
      <c r="E421" s="1">
        <v>13000</v>
      </c>
      <c r="F421" s="4">
        <f t="shared" si="19"/>
        <v>130000000</v>
      </c>
      <c r="G421" s="6">
        <f t="shared" si="20"/>
        <v>478627.44376127532</v>
      </c>
      <c r="H421" s="15">
        <f t="shared" si="18"/>
        <v>0</v>
      </c>
    </row>
    <row r="422" spans="1:8" x14ac:dyDescent="0.25">
      <c r="A422" s="1">
        <v>132289</v>
      </c>
      <c r="B422" s="2" t="s">
        <v>848</v>
      </c>
      <c r="C422" s="2" t="s">
        <v>849</v>
      </c>
      <c r="D422" s="4">
        <v>50000</v>
      </c>
      <c r="E422" s="1">
        <v>13100</v>
      </c>
      <c r="F422" s="4">
        <f t="shared" si="19"/>
        <v>655000000</v>
      </c>
      <c r="G422" s="6">
        <f t="shared" si="20"/>
        <v>2411545.9666433488</v>
      </c>
      <c r="H422" s="15">
        <f t="shared" si="18"/>
        <v>0</v>
      </c>
    </row>
    <row r="423" spans="1:8" x14ac:dyDescent="0.25">
      <c r="A423" s="1">
        <v>581755</v>
      </c>
      <c r="B423" s="2" t="s">
        <v>850</v>
      </c>
      <c r="C423" s="2" t="s">
        <v>851</v>
      </c>
      <c r="D423" s="4">
        <v>2000</v>
      </c>
      <c r="E423" s="1">
        <v>14800</v>
      </c>
      <c r="F423" s="4">
        <f t="shared" si="19"/>
        <v>29600000</v>
      </c>
      <c r="G423" s="6">
        <f t="shared" si="20"/>
        <v>108979.787194875</v>
      </c>
      <c r="H423" s="15">
        <f t="shared" si="18"/>
        <v>0</v>
      </c>
    </row>
    <row r="424" spans="1:8" x14ac:dyDescent="0.25">
      <c r="A424" s="1">
        <v>195119</v>
      </c>
      <c r="B424" s="2" t="s">
        <v>852</v>
      </c>
      <c r="C424" s="2" t="s">
        <v>853</v>
      </c>
      <c r="D424" s="4">
        <v>10000</v>
      </c>
      <c r="E424" s="1">
        <v>13300</v>
      </c>
      <c r="F424" s="4">
        <f t="shared" si="19"/>
        <v>133000000</v>
      </c>
      <c r="G424" s="6">
        <f t="shared" si="20"/>
        <v>489672.69246345863</v>
      </c>
      <c r="H424" s="15">
        <f t="shared" si="18"/>
        <v>0</v>
      </c>
    </row>
    <row r="425" spans="1:8" x14ac:dyDescent="0.25">
      <c r="A425" s="1">
        <v>341567</v>
      </c>
      <c r="B425" s="2" t="s">
        <v>854</v>
      </c>
      <c r="C425" s="2" t="s">
        <v>855</v>
      </c>
      <c r="D425" s="4">
        <v>50000</v>
      </c>
      <c r="E425" s="1">
        <v>10600</v>
      </c>
      <c r="F425" s="4">
        <f t="shared" si="19"/>
        <v>530000000</v>
      </c>
      <c r="G425" s="6">
        <f t="shared" si="20"/>
        <v>1951327.2707190455</v>
      </c>
      <c r="H425" s="15">
        <f t="shared" si="18"/>
        <v>0</v>
      </c>
    </row>
    <row r="426" spans="1:8" x14ac:dyDescent="0.25">
      <c r="A426" s="1">
        <v>122369</v>
      </c>
      <c r="B426" s="2" t="s">
        <v>856</v>
      </c>
      <c r="C426" s="2" t="s">
        <v>857</v>
      </c>
      <c r="D426" s="4">
        <v>2000</v>
      </c>
      <c r="E426" s="1">
        <v>16300</v>
      </c>
      <c r="F426" s="4">
        <f t="shared" si="19"/>
        <v>32600000</v>
      </c>
      <c r="G426" s="6">
        <f t="shared" si="20"/>
        <v>120025.03589705827</v>
      </c>
      <c r="H426" s="15">
        <f t="shared" si="18"/>
        <v>0</v>
      </c>
    </row>
    <row r="427" spans="1:8" x14ac:dyDescent="0.25">
      <c r="A427" s="1">
        <v>185458</v>
      </c>
      <c r="B427" s="2" t="s">
        <v>858</v>
      </c>
      <c r="C427" s="2" t="s">
        <v>859</v>
      </c>
      <c r="D427" s="4">
        <v>2000</v>
      </c>
      <c r="E427" s="1">
        <v>14700</v>
      </c>
      <c r="F427" s="4">
        <f t="shared" si="19"/>
        <v>29400000</v>
      </c>
      <c r="G427" s="6">
        <f t="shared" si="20"/>
        <v>108243.43728139611</v>
      </c>
      <c r="H427" s="15">
        <f t="shared" si="18"/>
        <v>0</v>
      </c>
    </row>
    <row r="428" spans="1:8" x14ac:dyDescent="0.25">
      <c r="A428" s="1">
        <v>376576</v>
      </c>
      <c r="B428" s="2" t="s">
        <v>860</v>
      </c>
      <c r="C428" s="2" t="s">
        <v>861</v>
      </c>
      <c r="D428" s="4">
        <v>10000</v>
      </c>
      <c r="E428" s="1">
        <v>10000</v>
      </c>
      <c r="F428" s="4">
        <f t="shared" si="19"/>
        <v>100000000</v>
      </c>
      <c r="G428" s="6">
        <f t="shared" si="20"/>
        <v>368174.95673944254</v>
      </c>
      <c r="H428" s="15">
        <f t="shared" si="18"/>
        <v>0</v>
      </c>
    </row>
    <row r="429" spans="1:8" x14ac:dyDescent="0.25">
      <c r="A429" s="1">
        <v>326199</v>
      </c>
      <c r="B429" s="2" t="s">
        <v>862</v>
      </c>
      <c r="C429" s="2" t="s">
        <v>863</v>
      </c>
      <c r="D429" s="4">
        <v>10000</v>
      </c>
      <c r="E429" s="1">
        <v>10800</v>
      </c>
      <c r="F429" s="4">
        <f t="shared" si="19"/>
        <v>108000000</v>
      </c>
      <c r="G429" s="6">
        <f t="shared" si="20"/>
        <v>397628.95327859797</v>
      </c>
      <c r="H429" s="15">
        <f t="shared" si="18"/>
        <v>0</v>
      </c>
    </row>
    <row r="430" spans="1:8" x14ac:dyDescent="0.25">
      <c r="A430" s="1">
        <v>371802</v>
      </c>
      <c r="B430" s="2" t="s">
        <v>864</v>
      </c>
      <c r="C430" s="2" t="s">
        <v>865</v>
      </c>
      <c r="D430" s="4">
        <v>10000</v>
      </c>
      <c r="E430" s="1">
        <v>10600</v>
      </c>
      <c r="F430" s="4">
        <f t="shared" si="19"/>
        <v>106000000</v>
      </c>
      <c r="G430" s="6">
        <f t="shared" si="20"/>
        <v>390265.4541438091</v>
      </c>
      <c r="H430" s="15">
        <f t="shared" si="18"/>
        <v>0</v>
      </c>
    </row>
    <row r="431" spans="1:8" x14ac:dyDescent="0.25">
      <c r="A431" s="1">
        <v>330234</v>
      </c>
      <c r="B431" s="2" t="s">
        <v>866</v>
      </c>
      <c r="C431" s="2" t="s">
        <v>867</v>
      </c>
      <c r="D431" s="4">
        <v>2000</v>
      </c>
      <c r="E431" s="1">
        <v>14200</v>
      </c>
      <c r="F431" s="4">
        <f t="shared" si="19"/>
        <v>28400000</v>
      </c>
      <c r="G431" s="6">
        <f t="shared" si="20"/>
        <v>104561.68771400169</v>
      </c>
      <c r="H431" s="15">
        <f t="shared" si="18"/>
        <v>0</v>
      </c>
    </row>
    <row r="432" spans="1:8" x14ac:dyDescent="0.25">
      <c r="A432" s="1">
        <v>568109</v>
      </c>
      <c r="B432" s="2" t="s">
        <v>868</v>
      </c>
      <c r="C432" s="2" t="s">
        <v>869</v>
      </c>
      <c r="D432" s="4">
        <v>2000</v>
      </c>
      <c r="E432" s="1">
        <v>15500</v>
      </c>
      <c r="F432" s="4">
        <f t="shared" si="19"/>
        <v>31000000</v>
      </c>
      <c r="G432" s="6">
        <f t="shared" si="20"/>
        <v>114134.23658922719</v>
      </c>
      <c r="H432" s="15">
        <f t="shared" si="18"/>
        <v>0</v>
      </c>
    </row>
    <row r="433" spans="1:8" x14ac:dyDescent="0.25">
      <c r="A433" s="1">
        <v>455425</v>
      </c>
      <c r="B433" s="2" t="s">
        <v>870</v>
      </c>
      <c r="C433" s="2" t="s">
        <v>871</v>
      </c>
      <c r="D433" s="4">
        <v>2000</v>
      </c>
      <c r="E433" s="1">
        <v>13800</v>
      </c>
      <c r="F433" s="4">
        <f t="shared" si="19"/>
        <v>27600000</v>
      </c>
      <c r="G433" s="6">
        <f t="shared" si="20"/>
        <v>101616.28806008615</v>
      </c>
      <c r="H433" s="15">
        <f t="shared" si="18"/>
        <v>0</v>
      </c>
    </row>
    <row r="434" spans="1:8" x14ac:dyDescent="0.25">
      <c r="A434" s="1">
        <v>436850</v>
      </c>
      <c r="B434" s="2" t="s">
        <v>872</v>
      </c>
      <c r="C434" s="2" t="s">
        <v>873</v>
      </c>
      <c r="D434" s="4">
        <v>2000</v>
      </c>
      <c r="E434" s="1">
        <v>15300</v>
      </c>
      <c r="F434" s="4">
        <f t="shared" si="19"/>
        <v>30600000</v>
      </c>
      <c r="G434" s="6">
        <f t="shared" si="20"/>
        <v>112661.53676226942</v>
      </c>
      <c r="H434" s="15">
        <f t="shared" si="18"/>
        <v>0</v>
      </c>
    </row>
    <row r="435" spans="1:8" x14ac:dyDescent="0.25">
      <c r="A435" s="1">
        <v>503452</v>
      </c>
      <c r="B435" s="2" t="s">
        <v>874</v>
      </c>
      <c r="C435" s="2" t="s">
        <v>875</v>
      </c>
      <c r="D435" s="4">
        <v>50000</v>
      </c>
      <c r="E435" s="1">
        <v>10200</v>
      </c>
      <c r="F435" s="4">
        <f t="shared" si="19"/>
        <v>510000000</v>
      </c>
      <c r="G435" s="6">
        <f t="shared" si="20"/>
        <v>1877692.2793711571</v>
      </c>
      <c r="H435" s="15">
        <f t="shared" si="18"/>
        <v>0</v>
      </c>
    </row>
    <row r="436" spans="1:8" x14ac:dyDescent="0.25">
      <c r="A436" s="1">
        <v>287425</v>
      </c>
      <c r="B436" s="2" t="s">
        <v>876</v>
      </c>
      <c r="C436" s="2" t="s">
        <v>877</v>
      </c>
      <c r="D436" s="4">
        <v>2000</v>
      </c>
      <c r="E436" s="1">
        <v>12900</v>
      </c>
      <c r="F436" s="4">
        <f t="shared" si="19"/>
        <v>25800000</v>
      </c>
      <c r="G436" s="6">
        <f t="shared" si="20"/>
        <v>94989.138838776184</v>
      </c>
      <c r="H436" s="15">
        <f t="shared" si="18"/>
        <v>0</v>
      </c>
    </row>
    <row r="437" spans="1:8" x14ac:dyDescent="0.25">
      <c r="A437" s="1">
        <v>109387</v>
      </c>
      <c r="B437" s="2" t="s">
        <v>878</v>
      </c>
      <c r="C437" s="2" t="s">
        <v>879</v>
      </c>
      <c r="D437" s="4">
        <v>2000</v>
      </c>
      <c r="E437" s="1">
        <v>14100</v>
      </c>
      <c r="F437" s="4">
        <f t="shared" si="19"/>
        <v>28200000</v>
      </c>
      <c r="G437" s="6">
        <f t="shared" si="20"/>
        <v>103825.3378005228</v>
      </c>
      <c r="H437" s="15">
        <f t="shared" si="18"/>
        <v>0</v>
      </c>
    </row>
    <row r="438" spans="1:8" x14ac:dyDescent="0.25">
      <c r="A438" s="1">
        <v>570173</v>
      </c>
      <c r="B438" s="2" t="s">
        <v>880</v>
      </c>
      <c r="C438" s="2" t="s">
        <v>881</v>
      </c>
      <c r="D438" s="4">
        <v>10000</v>
      </c>
      <c r="E438" s="1">
        <v>12700</v>
      </c>
      <c r="F438" s="4">
        <f t="shared" si="19"/>
        <v>127000000</v>
      </c>
      <c r="G438" s="6">
        <f t="shared" si="20"/>
        <v>467582.19505909208</v>
      </c>
      <c r="H438" s="15">
        <f t="shared" si="18"/>
        <v>0</v>
      </c>
    </row>
    <row r="439" spans="1:8" x14ac:dyDescent="0.25">
      <c r="A439" s="1">
        <v>526901</v>
      </c>
      <c r="B439" s="2" t="s">
        <v>882</v>
      </c>
      <c r="C439" s="2" t="s">
        <v>883</v>
      </c>
      <c r="D439" s="4">
        <v>50000</v>
      </c>
      <c r="E439" s="1">
        <v>9200</v>
      </c>
      <c r="F439" s="4">
        <f t="shared" si="19"/>
        <v>460000000</v>
      </c>
      <c r="G439" s="6">
        <f t="shared" si="20"/>
        <v>1693604.8010014358</v>
      </c>
      <c r="H439" s="15">
        <f t="shared" si="18"/>
        <v>0</v>
      </c>
    </row>
    <row r="440" spans="1:8" x14ac:dyDescent="0.25">
      <c r="A440" s="1">
        <v>512708</v>
      </c>
      <c r="B440" s="2" t="s">
        <v>884</v>
      </c>
      <c r="C440" s="2" t="s">
        <v>885</v>
      </c>
      <c r="D440" s="4">
        <v>2000</v>
      </c>
      <c r="E440" s="1">
        <v>12500</v>
      </c>
      <c r="F440" s="4">
        <f t="shared" si="19"/>
        <v>25000000</v>
      </c>
      <c r="G440" s="6">
        <f t="shared" si="20"/>
        <v>92043.739184860635</v>
      </c>
      <c r="H440" s="15">
        <f t="shared" si="18"/>
        <v>0</v>
      </c>
    </row>
    <row r="441" spans="1:8" x14ac:dyDescent="0.25">
      <c r="A441" s="1">
        <v>367790</v>
      </c>
      <c r="B441" s="2" t="s">
        <v>886</v>
      </c>
      <c r="C441" s="2" t="s">
        <v>887</v>
      </c>
      <c r="D441" s="4">
        <v>10000</v>
      </c>
      <c r="E441" s="1">
        <v>9900</v>
      </c>
      <c r="F441" s="4">
        <f t="shared" si="19"/>
        <v>99000000</v>
      </c>
      <c r="G441" s="6">
        <f t="shared" si="20"/>
        <v>364493.20717204816</v>
      </c>
      <c r="H441" s="15">
        <f t="shared" si="18"/>
        <v>0</v>
      </c>
    </row>
    <row r="442" spans="1:8" x14ac:dyDescent="0.25">
      <c r="A442" s="1">
        <v>293244</v>
      </c>
      <c r="B442" s="2" t="s">
        <v>888</v>
      </c>
      <c r="C442" s="2" t="s">
        <v>889</v>
      </c>
      <c r="D442" s="4">
        <v>2000</v>
      </c>
      <c r="E442" s="1">
        <v>13700</v>
      </c>
      <c r="F442" s="4">
        <f t="shared" si="19"/>
        <v>27400000</v>
      </c>
      <c r="G442" s="6">
        <f t="shared" si="20"/>
        <v>100879.93814660727</v>
      </c>
      <c r="H442" s="15">
        <f t="shared" si="18"/>
        <v>0</v>
      </c>
    </row>
    <row r="443" spans="1:8" x14ac:dyDescent="0.25">
      <c r="A443" s="1">
        <v>142347</v>
      </c>
      <c r="B443" s="2" t="s">
        <v>890</v>
      </c>
      <c r="C443" s="2" t="s">
        <v>891</v>
      </c>
      <c r="D443" s="4">
        <v>2000</v>
      </c>
      <c r="E443" s="1">
        <v>12500</v>
      </c>
      <c r="F443" s="4">
        <f t="shared" si="19"/>
        <v>25000000</v>
      </c>
      <c r="G443" s="6">
        <f t="shared" si="20"/>
        <v>92043.739184860635</v>
      </c>
      <c r="H443" s="15">
        <f t="shared" si="18"/>
        <v>0</v>
      </c>
    </row>
    <row r="444" spans="1:8" x14ac:dyDescent="0.25">
      <c r="A444" s="1">
        <v>265037</v>
      </c>
      <c r="B444" s="2" t="s">
        <v>892</v>
      </c>
      <c r="C444" s="2" t="s">
        <v>893</v>
      </c>
      <c r="D444" s="4">
        <v>10000</v>
      </c>
      <c r="E444" s="1">
        <v>12700</v>
      </c>
      <c r="F444" s="4">
        <f t="shared" si="19"/>
        <v>127000000</v>
      </c>
      <c r="G444" s="6">
        <f t="shared" si="20"/>
        <v>467582.19505909208</v>
      </c>
      <c r="H444" s="15">
        <f t="shared" si="18"/>
        <v>0</v>
      </c>
    </row>
    <row r="445" spans="1:8" x14ac:dyDescent="0.25">
      <c r="A445" s="1">
        <v>310423</v>
      </c>
      <c r="B445" s="2" t="s">
        <v>894</v>
      </c>
      <c r="C445" s="2" t="s">
        <v>895</v>
      </c>
      <c r="D445" s="4">
        <v>10000</v>
      </c>
      <c r="E445" s="1">
        <v>9400</v>
      </c>
      <c r="F445" s="4">
        <f t="shared" si="19"/>
        <v>94000000</v>
      </c>
      <c r="G445" s="6">
        <f t="shared" si="20"/>
        <v>346084.45933507598</v>
      </c>
      <c r="H445" s="15">
        <f t="shared" si="18"/>
        <v>0</v>
      </c>
    </row>
    <row r="446" spans="1:8" x14ac:dyDescent="0.25">
      <c r="A446" s="1">
        <v>310501</v>
      </c>
      <c r="B446" s="2" t="s">
        <v>896</v>
      </c>
      <c r="C446" s="2" t="s">
        <v>897</v>
      </c>
      <c r="D446" s="4">
        <v>10000</v>
      </c>
      <c r="E446" s="1">
        <v>13200</v>
      </c>
      <c r="F446" s="4">
        <f t="shared" si="19"/>
        <v>132000000</v>
      </c>
      <c r="G446" s="6">
        <f t="shared" si="20"/>
        <v>485990.9428960642</v>
      </c>
      <c r="H446" s="15">
        <f t="shared" si="18"/>
        <v>0</v>
      </c>
    </row>
    <row r="447" spans="1:8" x14ac:dyDescent="0.25">
      <c r="A447" s="1">
        <v>137882</v>
      </c>
      <c r="B447" s="2" t="s">
        <v>898</v>
      </c>
      <c r="C447" s="2" t="s">
        <v>899</v>
      </c>
      <c r="D447" s="4">
        <v>2000</v>
      </c>
      <c r="E447" s="1">
        <v>12800</v>
      </c>
      <c r="F447" s="4">
        <f t="shared" si="19"/>
        <v>25600000</v>
      </c>
      <c r="G447" s="6">
        <f t="shared" si="20"/>
        <v>94252.788925297296</v>
      </c>
      <c r="H447" s="15">
        <f t="shared" si="18"/>
        <v>0</v>
      </c>
    </row>
    <row r="448" spans="1:8" x14ac:dyDescent="0.25">
      <c r="A448" s="1">
        <v>242975</v>
      </c>
      <c r="B448" s="2" t="s">
        <v>900</v>
      </c>
      <c r="C448" s="2" t="s">
        <v>901</v>
      </c>
      <c r="D448" s="4">
        <v>10000</v>
      </c>
      <c r="E448" s="1">
        <v>13400</v>
      </c>
      <c r="F448" s="4">
        <f t="shared" si="19"/>
        <v>134000000</v>
      </c>
      <c r="G448" s="6">
        <f t="shared" si="20"/>
        <v>493354.44203085301</v>
      </c>
      <c r="H448" s="15">
        <f t="shared" si="18"/>
        <v>0</v>
      </c>
    </row>
    <row r="449" spans="1:8" x14ac:dyDescent="0.25">
      <c r="A449" s="1">
        <v>545178</v>
      </c>
      <c r="B449" s="2" t="s">
        <v>902</v>
      </c>
      <c r="C449" s="2" t="s">
        <v>903</v>
      </c>
      <c r="D449" s="4">
        <v>10000</v>
      </c>
      <c r="E449" s="1">
        <v>13300</v>
      </c>
      <c r="F449" s="4">
        <f t="shared" si="19"/>
        <v>133000000</v>
      </c>
      <c r="G449" s="6">
        <f t="shared" si="20"/>
        <v>489672.69246345863</v>
      </c>
      <c r="H449" s="15">
        <f t="shared" si="18"/>
        <v>0</v>
      </c>
    </row>
    <row r="450" spans="1:8" x14ac:dyDescent="0.25">
      <c r="A450" s="1">
        <v>514881</v>
      </c>
      <c r="B450" s="2" t="s">
        <v>904</v>
      </c>
      <c r="C450" s="2" t="s">
        <v>905</v>
      </c>
      <c r="D450" s="4">
        <v>10000</v>
      </c>
      <c r="E450" s="1">
        <v>10100</v>
      </c>
      <c r="F450" s="4">
        <f t="shared" si="19"/>
        <v>101000000</v>
      </c>
      <c r="G450" s="6">
        <f t="shared" si="20"/>
        <v>371856.70630683698</v>
      </c>
      <c r="H450" s="15">
        <f t="shared" si="18"/>
        <v>0</v>
      </c>
    </row>
    <row r="451" spans="1:8" x14ac:dyDescent="0.25">
      <c r="A451" s="1">
        <v>547698</v>
      </c>
      <c r="B451" s="2" t="s">
        <v>906</v>
      </c>
      <c r="C451" s="2" t="s">
        <v>907</v>
      </c>
      <c r="D451" s="4">
        <v>10000</v>
      </c>
      <c r="E451" s="1">
        <v>10800</v>
      </c>
      <c r="F451" s="4">
        <f t="shared" si="19"/>
        <v>108000000</v>
      </c>
      <c r="G451" s="6">
        <f t="shared" si="20"/>
        <v>397628.95327859797</v>
      </c>
      <c r="H451" s="15">
        <f t="shared" ref="H451:H514" si="21">IF(ISNUMBER(SEARCH($A$1014,B451)),IF(SEARCH($A$1014,B451)=1,1,0),0)</f>
        <v>0</v>
      </c>
    </row>
    <row r="452" spans="1:8" x14ac:dyDescent="0.25">
      <c r="A452" s="1">
        <v>223337</v>
      </c>
      <c r="B452" s="2" t="s">
        <v>908</v>
      </c>
      <c r="C452" s="2" t="s">
        <v>909</v>
      </c>
      <c r="D452" s="4">
        <v>10000</v>
      </c>
      <c r="E452" s="1">
        <v>10400</v>
      </c>
      <c r="F452" s="4">
        <f t="shared" ref="F452:F515" si="22">D452*E452</f>
        <v>104000000</v>
      </c>
      <c r="G452" s="6">
        <f t="shared" ref="G452:G515" si="23">F452/$I$2</f>
        <v>382901.95500902028</v>
      </c>
      <c r="H452" s="15">
        <f t="shared" si="21"/>
        <v>0</v>
      </c>
    </row>
    <row r="453" spans="1:8" x14ac:dyDescent="0.25">
      <c r="A453" s="1">
        <v>258121</v>
      </c>
      <c r="B453" s="2" t="s">
        <v>910</v>
      </c>
      <c r="C453" s="2" t="s">
        <v>911</v>
      </c>
      <c r="D453" s="4">
        <v>10000</v>
      </c>
      <c r="E453" s="1">
        <v>11800</v>
      </c>
      <c r="F453" s="4">
        <f t="shared" si="22"/>
        <v>118000000</v>
      </c>
      <c r="G453" s="6">
        <f t="shared" si="23"/>
        <v>434446.44895254221</v>
      </c>
      <c r="H453" s="15">
        <f t="shared" si="21"/>
        <v>0</v>
      </c>
    </row>
    <row r="454" spans="1:8" x14ac:dyDescent="0.25">
      <c r="A454" s="1">
        <v>134790</v>
      </c>
      <c r="B454" s="2" t="s">
        <v>912</v>
      </c>
      <c r="C454" s="2" t="s">
        <v>913</v>
      </c>
      <c r="D454" s="4">
        <v>50000</v>
      </c>
      <c r="E454" s="1">
        <v>12300</v>
      </c>
      <c r="F454" s="4">
        <f t="shared" si="22"/>
        <v>615000000</v>
      </c>
      <c r="G454" s="6">
        <f t="shared" si="23"/>
        <v>2264275.9839475718</v>
      </c>
      <c r="H454" s="15">
        <f t="shared" si="21"/>
        <v>0</v>
      </c>
    </row>
    <row r="455" spans="1:8" x14ac:dyDescent="0.25">
      <c r="A455" s="1">
        <v>330553</v>
      </c>
      <c r="B455" s="2" t="s">
        <v>914</v>
      </c>
      <c r="C455" s="2" t="s">
        <v>915</v>
      </c>
      <c r="D455" s="4">
        <v>2000</v>
      </c>
      <c r="E455" s="1">
        <v>13200</v>
      </c>
      <c r="F455" s="4">
        <f t="shared" si="22"/>
        <v>26400000</v>
      </c>
      <c r="G455" s="6">
        <f t="shared" si="23"/>
        <v>97198.188579212831</v>
      </c>
      <c r="H455" s="15">
        <f t="shared" si="21"/>
        <v>0</v>
      </c>
    </row>
    <row r="456" spans="1:8" x14ac:dyDescent="0.25">
      <c r="A456" s="1">
        <v>298889</v>
      </c>
      <c r="B456" s="2" t="s">
        <v>916</v>
      </c>
      <c r="C456" s="2" t="s">
        <v>917</v>
      </c>
      <c r="D456" s="4">
        <v>10000</v>
      </c>
      <c r="E456" s="1">
        <v>9900</v>
      </c>
      <c r="F456" s="4">
        <f t="shared" si="22"/>
        <v>99000000</v>
      </c>
      <c r="G456" s="6">
        <f t="shared" si="23"/>
        <v>364493.20717204816</v>
      </c>
      <c r="H456" s="15">
        <f t="shared" si="21"/>
        <v>0</v>
      </c>
    </row>
    <row r="457" spans="1:8" x14ac:dyDescent="0.25">
      <c r="A457" s="1">
        <v>463807</v>
      </c>
      <c r="B457" s="2" t="s">
        <v>918</v>
      </c>
      <c r="C457" s="2" t="s">
        <v>919</v>
      </c>
      <c r="D457" s="4">
        <v>2000</v>
      </c>
      <c r="E457" s="1">
        <v>14300</v>
      </c>
      <c r="F457" s="4">
        <f t="shared" si="22"/>
        <v>28600000</v>
      </c>
      <c r="G457" s="6">
        <f t="shared" si="23"/>
        <v>105298.03762748057</v>
      </c>
      <c r="H457" s="15">
        <f t="shared" si="21"/>
        <v>0</v>
      </c>
    </row>
    <row r="458" spans="1:8" x14ac:dyDescent="0.25">
      <c r="A458" s="1">
        <v>254544</v>
      </c>
      <c r="B458" s="2" t="s">
        <v>920</v>
      </c>
      <c r="C458" s="2" t="s">
        <v>921</v>
      </c>
      <c r="D458" s="4">
        <v>10000</v>
      </c>
      <c r="E458" s="1">
        <v>9700</v>
      </c>
      <c r="F458" s="4">
        <f t="shared" si="22"/>
        <v>97000000</v>
      </c>
      <c r="G458" s="6">
        <f t="shared" si="23"/>
        <v>357129.70803725929</v>
      </c>
      <c r="H458" s="15">
        <f t="shared" si="21"/>
        <v>0</v>
      </c>
    </row>
    <row r="459" spans="1:8" x14ac:dyDescent="0.25">
      <c r="A459" s="1">
        <v>208325</v>
      </c>
      <c r="B459" s="2" t="s">
        <v>922</v>
      </c>
      <c r="C459" s="2" t="s">
        <v>923</v>
      </c>
      <c r="D459" s="4">
        <v>2000</v>
      </c>
      <c r="E459" s="1">
        <v>13800</v>
      </c>
      <c r="F459" s="4">
        <f t="shared" si="22"/>
        <v>27600000</v>
      </c>
      <c r="G459" s="6">
        <f t="shared" si="23"/>
        <v>101616.28806008615</v>
      </c>
      <c r="H459" s="15">
        <f t="shared" si="21"/>
        <v>0</v>
      </c>
    </row>
    <row r="460" spans="1:8" x14ac:dyDescent="0.25">
      <c r="A460" s="1">
        <v>487614</v>
      </c>
      <c r="B460" s="2" t="s">
        <v>924</v>
      </c>
      <c r="C460" s="2" t="s">
        <v>925</v>
      </c>
      <c r="D460" s="4">
        <v>10000</v>
      </c>
      <c r="E460" s="1">
        <v>12000</v>
      </c>
      <c r="F460" s="4">
        <f t="shared" si="22"/>
        <v>120000000</v>
      </c>
      <c r="G460" s="6">
        <f t="shared" si="23"/>
        <v>441809.94808733108</v>
      </c>
      <c r="H460" s="15">
        <f t="shared" si="21"/>
        <v>0</v>
      </c>
    </row>
    <row r="461" spans="1:8" x14ac:dyDescent="0.25">
      <c r="A461" s="1">
        <v>232947</v>
      </c>
      <c r="B461" s="2" t="s">
        <v>926</v>
      </c>
      <c r="C461" s="2" t="s">
        <v>927</v>
      </c>
      <c r="D461" s="4">
        <v>10000</v>
      </c>
      <c r="E461" s="1">
        <v>13100</v>
      </c>
      <c r="F461" s="4">
        <f t="shared" si="22"/>
        <v>131000000</v>
      </c>
      <c r="G461" s="6">
        <f t="shared" si="23"/>
        <v>482309.19332866976</v>
      </c>
      <c r="H461" s="15">
        <f t="shared" si="21"/>
        <v>0</v>
      </c>
    </row>
    <row r="462" spans="1:8" x14ac:dyDescent="0.25">
      <c r="A462" s="1">
        <v>480178</v>
      </c>
      <c r="B462" s="2" t="s">
        <v>928</v>
      </c>
      <c r="C462" s="2" t="s">
        <v>929</v>
      </c>
      <c r="D462" s="4">
        <v>50000</v>
      </c>
      <c r="E462" s="1">
        <v>10500</v>
      </c>
      <c r="F462" s="4">
        <f t="shared" si="22"/>
        <v>525000000</v>
      </c>
      <c r="G462" s="6">
        <f t="shared" si="23"/>
        <v>1932918.5228820734</v>
      </c>
      <c r="H462" s="15">
        <f t="shared" si="21"/>
        <v>0</v>
      </c>
    </row>
    <row r="463" spans="1:8" x14ac:dyDescent="0.25">
      <c r="A463" s="1">
        <v>531494</v>
      </c>
      <c r="B463" s="2" t="s">
        <v>930</v>
      </c>
      <c r="C463" s="2" t="s">
        <v>931</v>
      </c>
      <c r="D463" s="4">
        <v>2000</v>
      </c>
      <c r="E463" s="1">
        <v>14400</v>
      </c>
      <c r="F463" s="4">
        <f t="shared" si="22"/>
        <v>28800000</v>
      </c>
      <c r="G463" s="6">
        <f t="shared" si="23"/>
        <v>106034.38754095946</v>
      </c>
      <c r="H463" s="15">
        <f t="shared" si="21"/>
        <v>0</v>
      </c>
    </row>
    <row r="464" spans="1:8" x14ac:dyDescent="0.25">
      <c r="A464" s="1">
        <v>451655</v>
      </c>
      <c r="B464" s="2" t="s">
        <v>932</v>
      </c>
      <c r="C464" s="2" t="s">
        <v>933</v>
      </c>
      <c r="D464" s="4">
        <v>10000</v>
      </c>
      <c r="E464" s="1">
        <v>11400</v>
      </c>
      <c r="F464" s="4">
        <f t="shared" si="22"/>
        <v>114000000</v>
      </c>
      <c r="G464" s="6">
        <f t="shared" si="23"/>
        <v>419719.45068296453</v>
      </c>
      <c r="H464" s="15">
        <f t="shared" si="21"/>
        <v>0</v>
      </c>
    </row>
    <row r="465" spans="1:8" x14ac:dyDescent="0.25">
      <c r="A465" s="1">
        <v>239304</v>
      </c>
      <c r="B465" s="2" t="s">
        <v>934</v>
      </c>
      <c r="C465" s="2" t="s">
        <v>935</v>
      </c>
      <c r="D465" s="4">
        <v>10000</v>
      </c>
      <c r="E465" s="1">
        <v>12400</v>
      </c>
      <c r="F465" s="4">
        <f t="shared" si="22"/>
        <v>124000000</v>
      </c>
      <c r="G465" s="6">
        <f t="shared" si="23"/>
        <v>456536.94635690877</v>
      </c>
      <c r="H465" s="15">
        <f t="shared" si="21"/>
        <v>0</v>
      </c>
    </row>
    <row r="466" spans="1:8" x14ac:dyDescent="0.25">
      <c r="A466" s="1">
        <v>376052</v>
      </c>
      <c r="B466" s="2" t="s">
        <v>936</v>
      </c>
      <c r="C466" s="2" t="s">
        <v>937</v>
      </c>
      <c r="D466" s="4">
        <v>2000</v>
      </c>
      <c r="E466" s="1">
        <v>12100</v>
      </c>
      <c r="F466" s="4">
        <f t="shared" si="22"/>
        <v>24200000</v>
      </c>
      <c r="G466" s="6">
        <f t="shared" si="23"/>
        <v>89098.339530945101</v>
      </c>
      <c r="H466" s="15">
        <f t="shared" si="21"/>
        <v>0</v>
      </c>
    </row>
    <row r="467" spans="1:8" x14ac:dyDescent="0.25">
      <c r="A467" s="1">
        <v>413045</v>
      </c>
      <c r="B467" s="2" t="s">
        <v>938</v>
      </c>
      <c r="C467" s="2" t="s">
        <v>939</v>
      </c>
      <c r="D467" s="4">
        <v>50000</v>
      </c>
      <c r="E467" s="1">
        <v>10800</v>
      </c>
      <c r="F467" s="4">
        <f t="shared" si="22"/>
        <v>540000000</v>
      </c>
      <c r="G467" s="6">
        <f t="shared" si="23"/>
        <v>1988144.7663929898</v>
      </c>
      <c r="H467" s="15">
        <f t="shared" si="21"/>
        <v>0</v>
      </c>
    </row>
    <row r="468" spans="1:8" x14ac:dyDescent="0.25">
      <c r="A468" s="1">
        <v>498936</v>
      </c>
      <c r="B468" s="2" t="s">
        <v>940</v>
      </c>
      <c r="C468" s="2" t="s">
        <v>941</v>
      </c>
      <c r="D468" s="4">
        <v>2000</v>
      </c>
      <c r="E468" s="1">
        <v>14700</v>
      </c>
      <c r="F468" s="4">
        <f t="shared" si="22"/>
        <v>29400000</v>
      </c>
      <c r="G468" s="6">
        <f t="shared" si="23"/>
        <v>108243.43728139611</v>
      </c>
      <c r="H468" s="15">
        <f t="shared" si="21"/>
        <v>0</v>
      </c>
    </row>
    <row r="469" spans="1:8" x14ac:dyDescent="0.25">
      <c r="A469" s="1">
        <v>302677</v>
      </c>
      <c r="B469" s="2" t="s">
        <v>942</v>
      </c>
      <c r="C469" s="2" t="s">
        <v>943</v>
      </c>
      <c r="D469" s="4">
        <v>2000</v>
      </c>
      <c r="E469" s="1">
        <v>12600</v>
      </c>
      <c r="F469" s="4">
        <f t="shared" si="22"/>
        <v>25200000</v>
      </c>
      <c r="G469" s="6">
        <f t="shared" si="23"/>
        <v>92780.089098339522</v>
      </c>
      <c r="H469" s="15">
        <f t="shared" si="21"/>
        <v>0</v>
      </c>
    </row>
    <row r="470" spans="1:8" x14ac:dyDescent="0.25">
      <c r="A470" s="1">
        <v>426234</v>
      </c>
      <c r="B470" s="2" t="s">
        <v>944</v>
      </c>
      <c r="C470" s="2" t="s">
        <v>945</v>
      </c>
      <c r="D470" s="4">
        <v>2000</v>
      </c>
      <c r="E470" s="1">
        <v>13100</v>
      </c>
      <c r="F470" s="4">
        <f t="shared" si="22"/>
        <v>26200000</v>
      </c>
      <c r="G470" s="6">
        <f t="shared" si="23"/>
        <v>96461.838665733958</v>
      </c>
      <c r="H470" s="15">
        <f t="shared" si="21"/>
        <v>0</v>
      </c>
    </row>
    <row r="471" spans="1:8" x14ac:dyDescent="0.25">
      <c r="A471" s="1">
        <v>588550</v>
      </c>
      <c r="B471" s="2" t="s">
        <v>946</v>
      </c>
      <c r="C471" s="2" t="s">
        <v>947</v>
      </c>
      <c r="D471" s="4">
        <v>10000</v>
      </c>
      <c r="E471" s="1">
        <v>8800</v>
      </c>
      <c r="F471" s="4">
        <f t="shared" si="22"/>
        <v>88000000</v>
      </c>
      <c r="G471" s="6">
        <f t="shared" si="23"/>
        <v>323993.96193070948</v>
      </c>
      <c r="H471" s="15">
        <f t="shared" si="21"/>
        <v>0</v>
      </c>
    </row>
    <row r="472" spans="1:8" x14ac:dyDescent="0.25">
      <c r="A472" s="1">
        <v>315864</v>
      </c>
      <c r="B472" s="2" t="s">
        <v>948</v>
      </c>
      <c r="C472" s="2" t="s">
        <v>949</v>
      </c>
      <c r="D472" s="4">
        <v>10000</v>
      </c>
      <c r="E472" s="1">
        <v>9300</v>
      </c>
      <c r="F472" s="4">
        <f t="shared" si="22"/>
        <v>93000000</v>
      </c>
      <c r="G472" s="6">
        <f t="shared" si="23"/>
        <v>342402.7097676816</v>
      </c>
      <c r="H472" s="15">
        <f t="shared" si="21"/>
        <v>0</v>
      </c>
    </row>
    <row r="473" spans="1:8" x14ac:dyDescent="0.25">
      <c r="A473" s="1">
        <v>386708</v>
      </c>
      <c r="B473" s="2" t="s">
        <v>950</v>
      </c>
      <c r="C473" s="2" t="s">
        <v>951</v>
      </c>
      <c r="D473" s="4">
        <v>2000</v>
      </c>
      <c r="E473" s="1">
        <v>15100</v>
      </c>
      <c r="F473" s="4">
        <f t="shared" si="22"/>
        <v>30200000</v>
      </c>
      <c r="G473" s="6">
        <f t="shared" si="23"/>
        <v>111188.83693531166</v>
      </c>
      <c r="H473" s="15">
        <f t="shared" si="21"/>
        <v>0</v>
      </c>
    </row>
    <row r="474" spans="1:8" x14ac:dyDescent="0.25">
      <c r="A474" s="1">
        <v>328629</v>
      </c>
      <c r="B474" s="2" t="s">
        <v>952</v>
      </c>
      <c r="C474" s="2" t="s">
        <v>953</v>
      </c>
      <c r="D474" s="4">
        <v>50000</v>
      </c>
      <c r="E474" s="1">
        <v>13700</v>
      </c>
      <c r="F474" s="4">
        <f t="shared" si="22"/>
        <v>685000000</v>
      </c>
      <c r="G474" s="6">
        <f t="shared" si="23"/>
        <v>2521998.4536651815</v>
      </c>
      <c r="H474" s="15">
        <f t="shared" si="21"/>
        <v>0</v>
      </c>
    </row>
    <row r="475" spans="1:8" x14ac:dyDescent="0.25">
      <c r="A475" s="1">
        <v>102488</v>
      </c>
      <c r="B475" s="2" t="s">
        <v>954</v>
      </c>
      <c r="C475" s="2" t="s">
        <v>955</v>
      </c>
      <c r="D475" s="4">
        <v>50000</v>
      </c>
      <c r="E475" s="1">
        <v>13300</v>
      </c>
      <c r="F475" s="4">
        <f t="shared" si="22"/>
        <v>665000000</v>
      </c>
      <c r="G475" s="6">
        <f t="shared" si="23"/>
        <v>2448363.462317293</v>
      </c>
      <c r="H475" s="15">
        <f t="shared" si="21"/>
        <v>0</v>
      </c>
    </row>
    <row r="476" spans="1:8" x14ac:dyDescent="0.25">
      <c r="A476" s="1">
        <v>551400</v>
      </c>
      <c r="B476" s="2" t="s">
        <v>956</v>
      </c>
      <c r="C476" s="2" t="s">
        <v>957</v>
      </c>
      <c r="D476" s="4">
        <v>2000</v>
      </c>
      <c r="E476" s="1">
        <v>13700</v>
      </c>
      <c r="F476" s="4">
        <f t="shared" si="22"/>
        <v>27400000</v>
      </c>
      <c r="G476" s="6">
        <f t="shared" si="23"/>
        <v>100879.93814660727</v>
      </c>
      <c r="H476" s="15">
        <f t="shared" si="21"/>
        <v>0</v>
      </c>
    </row>
    <row r="477" spans="1:8" x14ac:dyDescent="0.25">
      <c r="A477" s="1">
        <v>157384</v>
      </c>
      <c r="B477" s="2" t="s">
        <v>958</v>
      </c>
      <c r="C477" s="2" t="s">
        <v>959</v>
      </c>
      <c r="D477" s="4">
        <v>2000</v>
      </c>
      <c r="E477" s="1">
        <v>15400</v>
      </c>
      <c r="F477" s="4">
        <f t="shared" si="22"/>
        <v>30800000</v>
      </c>
      <c r="G477" s="6">
        <f t="shared" si="23"/>
        <v>113397.8866757483</v>
      </c>
      <c r="H477" s="15">
        <f t="shared" si="21"/>
        <v>0</v>
      </c>
    </row>
    <row r="478" spans="1:8" x14ac:dyDescent="0.25">
      <c r="A478" s="1">
        <v>497115</v>
      </c>
      <c r="B478" s="2" t="s">
        <v>960</v>
      </c>
      <c r="C478" s="2" t="s">
        <v>961</v>
      </c>
      <c r="D478" s="4">
        <v>2000</v>
      </c>
      <c r="E478" s="1">
        <v>14500</v>
      </c>
      <c r="F478" s="4">
        <f t="shared" si="22"/>
        <v>29000000</v>
      </c>
      <c r="G478" s="6">
        <f t="shared" si="23"/>
        <v>106770.73745443835</v>
      </c>
      <c r="H478" s="15">
        <f t="shared" si="21"/>
        <v>0</v>
      </c>
    </row>
    <row r="479" spans="1:8" x14ac:dyDescent="0.25">
      <c r="A479" s="1">
        <v>477369</v>
      </c>
      <c r="B479" s="2" t="s">
        <v>962</v>
      </c>
      <c r="C479" s="2" t="s">
        <v>963</v>
      </c>
      <c r="D479" s="4">
        <v>10000</v>
      </c>
      <c r="E479" s="1">
        <v>8600</v>
      </c>
      <c r="F479" s="4">
        <f t="shared" si="22"/>
        <v>86000000</v>
      </c>
      <c r="G479" s="6">
        <f t="shared" si="23"/>
        <v>316630.46279592061</v>
      </c>
      <c r="H479" s="15">
        <f t="shared" si="21"/>
        <v>0</v>
      </c>
    </row>
    <row r="480" spans="1:8" x14ac:dyDescent="0.25">
      <c r="A480" s="1">
        <v>142008</v>
      </c>
      <c r="B480" s="2" t="s">
        <v>964</v>
      </c>
      <c r="C480" s="2" t="s">
        <v>965</v>
      </c>
      <c r="D480" s="4">
        <v>10000</v>
      </c>
      <c r="E480" s="1">
        <v>11200</v>
      </c>
      <c r="F480" s="4">
        <f t="shared" si="22"/>
        <v>112000000</v>
      </c>
      <c r="G480" s="6">
        <f t="shared" si="23"/>
        <v>412355.95154817565</v>
      </c>
      <c r="H480" s="15">
        <f t="shared" si="21"/>
        <v>0</v>
      </c>
    </row>
    <row r="481" spans="1:8" x14ac:dyDescent="0.25">
      <c r="A481" s="1">
        <v>301184</v>
      </c>
      <c r="B481" s="2" t="s">
        <v>966</v>
      </c>
      <c r="C481" s="2" t="s">
        <v>967</v>
      </c>
      <c r="D481" s="4">
        <v>2000</v>
      </c>
      <c r="E481" s="1">
        <v>13200</v>
      </c>
      <c r="F481" s="4">
        <f t="shared" si="22"/>
        <v>26400000</v>
      </c>
      <c r="G481" s="6">
        <f t="shared" si="23"/>
        <v>97198.188579212831</v>
      </c>
      <c r="H481" s="15">
        <f t="shared" si="21"/>
        <v>0</v>
      </c>
    </row>
    <row r="482" spans="1:8" x14ac:dyDescent="0.25">
      <c r="A482" s="1">
        <v>236296</v>
      </c>
      <c r="B482" s="2" t="s">
        <v>968</v>
      </c>
      <c r="C482" s="2" t="s">
        <v>969</v>
      </c>
      <c r="D482" s="4">
        <v>10000</v>
      </c>
      <c r="E482" s="1">
        <v>11800</v>
      </c>
      <c r="F482" s="4">
        <f t="shared" si="22"/>
        <v>118000000</v>
      </c>
      <c r="G482" s="6">
        <f t="shared" si="23"/>
        <v>434446.44895254221</v>
      </c>
      <c r="H482" s="15">
        <f t="shared" si="21"/>
        <v>0</v>
      </c>
    </row>
    <row r="483" spans="1:8" x14ac:dyDescent="0.25">
      <c r="A483" s="1">
        <v>410827</v>
      </c>
      <c r="B483" s="2" t="s">
        <v>970</v>
      </c>
      <c r="C483" s="2" t="s">
        <v>971</v>
      </c>
      <c r="D483" s="4">
        <v>2000</v>
      </c>
      <c r="E483" s="1">
        <v>14400</v>
      </c>
      <c r="F483" s="4">
        <f t="shared" si="22"/>
        <v>28800000</v>
      </c>
      <c r="G483" s="6">
        <f t="shared" si="23"/>
        <v>106034.38754095946</v>
      </c>
      <c r="H483" s="15">
        <f t="shared" si="21"/>
        <v>0</v>
      </c>
    </row>
    <row r="484" spans="1:8" x14ac:dyDescent="0.25">
      <c r="A484" s="1">
        <v>486128</v>
      </c>
      <c r="B484" s="2" t="s">
        <v>972</v>
      </c>
      <c r="C484" s="2" t="s">
        <v>973</v>
      </c>
      <c r="D484" s="4">
        <v>2000</v>
      </c>
      <c r="E484" s="1">
        <v>13000</v>
      </c>
      <c r="F484" s="4">
        <f t="shared" si="22"/>
        <v>26000000</v>
      </c>
      <c r="G484" s="6">
        <f t="shared" si="23"/>
        <v>95725.488752255071</v>
      </c>
      <c r="H484" s="15">
        <f t="shared" si="21"/>
        <v>0</v>
      </c>
    </row>
    <row r="485" spans="1:8" x14ac:dyDescent="0.25">
      <c r="A485" s="1">
        <v>106082</v>
      </c>
      <c r="B485" s="2" t="s">
        <v>974</v>
      </c>
      <c r="C485" s="2" t="s">
        <v>975</v>
      </c>
      <c r="D485" s="4">
        <v>10000</v>
      </c>
      <c r="E485" s="1">
        <v>10500</v>
      </c>
      <c r="F485" s="4">
        <f t="shared" si="22"/>
        <v>105000000</v>
      </c>
      <c r="G485" s="6">
        <f t="shared" si="23"/>
        <v>386583.70457641472</v>
      </c>
      <c r="H485" s="15">
        <f t="shared" si="21"/>
        <v>0</v>
      </c>
    </row>
    <row r="486" spans="1:8" x14ac:dyDescent="0.25">
      <c r="A486" s="1">
        <v>420751</v>
      </c>
      <c r="B486" s="2" t="s">
        <v>976</v>
      </c>
      <c r="C486" s="2" t="s">
        <v>977</v>
      </c>
      <c r="D486" s="4">
        <v>10000</v>
      </c>
      <c r="E486" s="1">
        <v>8700</v>
      </c>
      <c r="F486" s="4">
        <f t="shared" si="22"/>
        <v>87000000</v>
      </c>
      <c r="G486" s="6">
        <f t="shared" si="23"/>
        <v>320312.21236331505</v>
      </c>
      <c r="H486" s="15">
        <f t="shared" si="21"/>
        <v>0</v>
      </c>
    </row>
    <row r="487" spans="1:8" x14ac:dyDescent="0.25">
      <c r="A487" s="1">
        <v>110230</v>
      </c>
      <c r="B487" s="2" t="s">
        <v>978</v>
      </c>
      <c r="C487" s="2" t="s">
        <v>979</v>
      </c>
      <c r="D487" s="4">
        <v>10000</v>
      </c>
      <c r="E487" s="1">
        <v>10300</v>
      </c>
      <c r="F487" s="4">
        <f t="shared" si="22"/>
        <v>103000000</v>
      </c>
      <c r="G487" s="6">
        <f t="shared" si="23"/>
        <v>379220.20544162585</v>
      </c>
      <c r="H487" s="15">
        <f t="shared" si="21"/>
        <v>0</v>
      </c>
    </row>
    <row r="488" spans="1:8" x14ac:dyDescent="0.25">
      <c r="A488" s="1">
        <v>313222</v>
      </c>
      <c r="B488" s="2" t="s">
        <v>980</v>
      </c>
      <c r="C488" s="2" t="s">
        <v>981</v>
      </c>
      <c r="D488" s="4">
        <v>10000</v>
      </c>
      <c r="E488" s="1">
        <v>13200</v>
      </c>
      <c r="F488" s="4">
        <f t="shared" si="22"/>
        <v>132000000</v>
      </c>
      <c r="G488" s="6">
        <f t="shared" si="23"/>
        <v>485990.9428960642</v>
      </c>
      <c r="H488" s="15">
        <f t="shared" si="21"/>
        <v>0</v>
      </c>
    </row>
    <row r="489" spans="1:8" x14ac:dyDescent="0.25">
      <c r="A489" s="1">
        <v>270588</v>
      </c>
      <c r="B489" s="2" t="s">
        <v>982</v>
      </c>
      <c r="C489" s="2" t="s">
        <v>983</v>
      </c>
      <c r="D489" s="4">
        <v>2000</v>
      </c>
      <c r="E489" s="1">
        <v>13400</v>
      </c>
      <c r="F489" s="4">
        <f t="shared" si="22"/>
        <v>26800000</v>
      </c>
      <c r="G489" s="6">
        <f t="shared" si="23"/>
        <v>98670.888406170605</v>
      </c>
      <c r="H489" s="15">
        <f t="shared" si="21"/>
        <v>0</v>
      </c>
    </row>
    <row r="490" spans="1:8" x14ac:dyDescent="0.25">
      <c r="A490" s="1">
        <v>478055</v>
      </c>
      <c r="B490" s="2" t="s">
        <v>984</v>
      </c>
      <c r="C490" s="2" t="s">
        <v>985</v>
      </c>
      <c r="D490" s="4">
        <v>50000</v>
      </c>
      <c r="E490" s="1">
        <v>10200</v>
      </c>
      <c r="F490" s="4">
        <f t="shared" si="22"/>
        <v>510000000</v>
      </c>
      <c r="G490" s="6">
        <f t="shared" si="23"/>
        <v>1877692.2793711571</v>
      </c>
      <c r="H490" s="15">
        <f t="shared" si="21"/>
        <v>0</v>
      </c>
    </row>
    <row r="491" spans="1:8" x14ac:dyDescent="0.25">
      <c r="A491" s="1">
        <v>215673</v>
      </c>
      <c r="B491" s="2" t="s">
        <v>986</v>
      </c>
      <c r="C491" s="2" t="s">
        <v>987</v>
      </c>
      <c r="D491" s="4">
        <v>2000</v>
      </c>
      <c r="E491" s="1">
        <v>14000</v>
      </c>
      <c r="F491" s="4">
        <f t="shared" si="22"/>
        <v>28000000</v>
      </c>
      <c r="G491" s="6">
        <f t="shared" si="23"/>
        <v>103088.98788704391</v>
      </c>
      <c r="H491" s="15">
        <f t="shared" si="21"/>
        <v>0</v>
      </c>
    </row>
    <row r="492" spans="1:8" x14ac:dyDescent="0.25">
      <c r="A492" s="1">
        <v>319554</v>
      </c>
      <c r="B492" s="2" t="s">
        <v>988</v>
      </c>
      <c r="C492" s="2" t="s">
        <v>989</v>
      </c>
      <c r="D492" s="4">
        <v>2000</v>
      </c>
      <c r="E492" s="1">
        <v>14300</v>
      </c>
      <c r="F492" s="4">
        <f t="shared" si="22"/>
        <v>28600000</v>
      </c>
      <c r="G492" s="6">
        <f t="shared" si="23"/>
        <v>105298.03762748057</v>
      </c>
      <c r="H492" s="15">
        <f t="shared" si="21"/>
        <v>0</v>
      </c>
    </row>
    <row r="493" spans="1:8" x14ac:dyDescent="0.25">
      <c r="A493" s="1">
        <v>500369</v>
      </c>
      <c r="B493" s="2" t="s">
        <v>990</v>
      </c>
      <c r="C493" s="2" t="s">
        <v>991</v>
      </c>
      <c r="D493" s="4">
        <v>2000</v>
      </c>
      <c r="E493" s="1">
        <v>15300</v>
      </c>
      <c r="F493" s="4">
        <f t="shared" si="22"/>
        <v>30600000</v>
      </c>
      <c r="G493" s="6">
        <f t="shared" si="23"/>
        <v>112661.53676226942</v>
      </c>
      <c r="H493" s="15">
        <f t="shared" si="21"/>
        <v>0</v>
      </c>
    </row>
    <row r="494" spans="1:8" x14ac:dyDescent="0.25">
      <c r="A494" s="1">
        <v>465655</v>
      </c>
      <c r="B494" s="2" t="s">
        <v>992</v>
      </c>
      <c r="C494" s="2" t="s">
        <v>993</v>
      </c>
      <c r="D494" s="4">
        <v>10000</v>
      </c>
      <c r="E494" s="1">
        <v>13100</v>
      </c>
      <c r="F494" s="4">
        <f t="shared" si="22"/>
        <v>131000000</v>
      </c>
      <c r="G494" s="6">
        <f t="shared" si="23"/>
        <v>482309.19332866976</v>
      </c>
      <c r="H494" s="15">
        <f t="shared" si="21"/>
        <v>0</v>
      </c>
    </row>
    <row r="495" spans="1:8" x14ac:dyDescent="0.25">
      <c r="A495" s="1">
        <v>362161</v>
      </c>
      <c r="B495" s="2" t="s">
        <v>994</v>
      </c>
      <c r="C495" s="2" t="s">
        <v>995</v>
      </c>
      <c r="D495" s="4">
        <v>10000</v>
      </c>
      <c r="E495" s="1">
        <v>11900</v>
      </c>
      <c r="F495" s="4">
        <f t="shared" si="22"/>
        <v>119000000</v>
      </c>
      <c r="G495" s="6">
        <f t="shared" si="23"/>
        <v>438128.19851993665</v>
      </c>
      <c r="H495" s="15">
        <f t="shared" si="21"/>
        <v>0</v>
      </c>
    </row>
    <row r="496" spans="1:8" x14ac:dyDescent="0.25">
      <c r="A496" s="1">
        <v>239998</v>
      </c>
      <c r="B496" s="2" t="s">
        <v>996</v>
      </c>
      <c r="C496" s="2" t="s">
        <v>997</v>
      </c>
      <c r="D496" s="4">
        <v>2000</v>
      </c>
      <c r="E496" s="1">
        <v>15900</v>
      </c>
      <c r="F496" s="4">
        <f t="shared" si="22"/>
        <v>31800000</v>
      </c>
      <c r="G496" s="6">
        <f t="shared" si="23"/>
        <v>117079.63624314274</v>
      </c>
      <c r="H496" s="15">
        <f t="shared" si="21"/>
        <v>0</v>
      </c>
    </row>
    <row r="497" spans="1:8" x14ac:dyDescent="0.25">
      <c r="A497" s="1">
        <v>584447</v>
      </c>
      <c r="B497" s="2" t="s">
        <v>998</v>
      </c>
      <c r="C497" s="2" t="s">
        <v>999</v>
      </c>
      <c r="D497" s="4">
        <v>2000</v>
      </c>
      <c r="E497" s="1">
        <v>14600</v>
      </c>
      <c r="F497" s="4">
        <f t="shared" si="22"/>
        <v>29200000</v>
      </c>
      <c r="G497" s="6">
        <f t="shared" si="23"/>
        <v>107507.08736791722</v>
      </c>
      <c r="H497" s="15">
        <f t="shared" si="21"/>
        <v>0</v>
      </c>
    </row>
    <row r="498" spans="1:8" x14ac:dyDescent="0.25">
      <c r="A498" s="1">
        <v>185498</v>
      </c>
      <c r="B498" s="2" t="s">
        <v>1000</v>
      </c>
      <c r="C498" s="2" t="s">
        <v>1001</v>
      </c>
      <c r="D498" s="4">
        <v>10000</v>
      </c>
      <c r="E498" s="1">
        <v>8600</v>
      </c>
      <c r="F498" s="4">
        <f t="shared" si="22"/>
        <v>86000000</v>
      </c>
      <c r="G498" s="6">
        <f t="shared" si="23"/>
        <v>316630.46279592061</v>
      </c>
      <c r="H498" s="15">
        <f t="shared" si="21"/>
        <v>0</v>
      </c>
    </row>
    <row r="499" spans="1:8" x14ac:dyDescent="0.25">
      <c r="A499" s="1">
        <v>334499</v>
      </c>
      <c r="B499" s="2" t="s">
        <v>1002</v>
      </c>
      <c r="C499" s="2" t="s">
        <v>1003</v>
      </c>
      <c r="D499" s="4">
        <v>10000</v>
      </c>
      <c r="E499" s="1">
        <v>9200</v>
      </c>
      <c r="F499" s="4">
        <f t="shared" si="22"/>
        <v>92000000</v>
      </c>
      <c r="G499" s="6">
        <f t="shared" si="23"/>
        <v>338720.96020028717</v>
      </c>
      <c r="H499" s="15">
        <f t="shared" si="21"/>
        <v>0</v>
      </c>
    </row>
    <row r="500" spans="1:8" x14ac:dyDescent="0.25">
      <c r="A500" s="1">
        <v>320045</v>
      </c>
      <c r="B500" s="2" t="s">
        <v>1004</v>
      </c>
      <c r="C500" s="2" t="s">
        <v>1005</v>
      </c>
      <c r="D500" s="4">
        <v>2000</v>
      </c>
      <c r="E500" s="1">
        <v>16200</v>
      </c>
      <c r="F500" s="4">
        <f t="shared" si="22"/>
        <v>32400000</v>
      </c>
      <c r="G500" s="6">
        <f t="shared" si="23"/>
        <v>119288.68598357939</v>
      </c>
      <c r="H500" s="15">
        <f t="shared" si="21"/>
        <v>0</v>
      </c>
    </row>
    <row r="501" spans="1:8" x14ac:dyDescent="0.25">
      <c r="A501" s="1">
        <v>597880</v>
      </c>
      <c r="B501" s="2" t="s">
        <v>1006</v>
      </c>
      <c r="C501" s="2" t="s">
        <v>1007</v>
      </c>
      <c r="D501" s="4">
        <v>10000</v>
      </c>
      <c r="E501" s="1">
        <v>9500</v>
      </c>
      <c r="F501" s="4">
        <f t="shared" si="22"/>
        <v>95000000</v>
      </c>
      <c r="G501" s="6">
        <f t="shared" si="23"/>
        <v>349766.20890247042</v>
      </c>
      <c r="H501" s="15">
        <f t="shared" si="21"/>
        <v>0</v>
      </c>
    </row>
    <row r="502" spans="1:8" x14ac:dyDescent="0.25">
      <c r="A502" s="1">
        <v>258283</v>
      </c>
      <c r="B502" s="2" t="s">
        <v>1008</v>
      </c>
      <c r="C502" s="2" t="s">
        <v>1009</v>
      </c>
      <c r="D502" s="4">
        <v>10000</v>
      </c>
      <c r="E502" s="1">
        <v>12500</v>
      </c>
      <c r="F502" s="4">
        <f t="shared" si="22"/>
        <v>125000000</v>
      </c>
      <c r="G502" s="6">
        <f t="shared" si="23"/>
        <v>460218.6959243032</v>
      </c>
      <c r="H502" s="15">
        <f t="shared" si="21"/>
        <v>0</v>
      </c>
    </row>
    <row r="503" spans="1:8" x14ac:dyDescent="0.25">
      <c r="A503" s="1">
        <v>276030</v>
      </c>
      <c r="B503" s="2" t="s">
        <v>1010</v>
      </c>
      <c r="C503" s="2" t="s">
        <v>1011</v>
      </c>
      <c r="D503" s="4">
        <v>10000</v>
      </c>
      <c r="E503" s="1">
        <v>10600</v>
      </c>
      <c r="F503" s="4">
        <f t="shared" si="22"/>
        <v>106000000</v>
      </c>
      <c r="G503" s="6">
        <f t="shared" si="23"/>
        <v>390265.4541438091</v>
      </c>
      <c r="H503" s="15">
        <f t="shared" si="21"/>
        <v>0</v>
      </c>
    </row>
    <row r="504" spans="1:8" x14ac:dyDescent="0.25">
      <c r="A504" s="1">
        <v>253020</v>
      </c>
      <c r="B504" s="2" t="s">
        <v>1012</v>
      </c>
      <c r="C504" s="2" t="s">
        <v>1013</v>
      </c>
      <c r="D504" s="4">
        <v>2000</v>
      </c>
      <c r="E504" s="1">
        <v>12700</v>
      </c>
      <c r="F504" s="4">
        <f t="shared" si="22"/>
        <v>25400000</v>
      </c>
      <c r="G504" s="6">
        <f t="shared" si="23"/>
        <v>93516.439011818409</v>
      </c>
      <c r="H504" s="15">
        <f t="shared" si="21"/>
        <v>0</v>
      </c>
    </row>
    <row r="505" spans="1:8" x14ac:dyDescent="0.25">
      <c r="A505" s="1">
        <v>206302</v>
      </c>
      <c r="B505" s="2" t="s">
        <v>1014</v>
      </c>
      <c r="C505" s="2" t="s">
        <v>1015</v>
      </c>
      <c r="D505" s="4">
        <v>2000</v>
      </c>
      <c r="E505" s="1">
        <v>15500</v>
      </c>
      <c r="F505" s="4">
        <f t="shared" si="22"/>
        <v>31000000</v>
      </c>
      <c r="G505" s="6">
        <f t="shared" si="23"/>
        <v>114134.23658922719</v>
      </c>
      <c r="H505" s="15">
        <f t="shared" si="21"/>
        <v>0</v>
      </c>
    </row>
    <row r="506" spans="1:8" x14ac:dyDescent="0.25">
      <c r="A506" s="1">
        <v>481710</v>
      </c>
      <c r="B506" s="2" t="s">
        <v>1016</v>
      </c>
      <c r="C506" s="2" t="s">
        <v>1017</v>
      </c>
      <c r="D506" s="4">
        <v>2000</v>
      </c>
      <c r="E506" s="1">
        <v>13000</v>
      </c>
      <c r="F506" s="4">
        <f t="shared" si="22"/>
        <v>26000000</v>
      </c>
      <c r="G506" s="6">
        <f t="shared" si="23"/>
        <v>95725.488752255071</v>
      </c>
      <c r="H506" s="15">
        <f t="shared" si="21"/>
        <v>0</v>
      </c>
    </row>
    <row r="507" spans="1:8" x14ac:dyDescent="0.25">
      <c r="A507" s="1">
        <v>448324</v>
      </c>
      <c r="B507" s="2" t="s">
        <v>1018</v>
      </c>
      <c r="C507" s="2" t="s">
        <v>1019</v>
      </c>
      <c r="D507" s="4">
        <v>2000</v>
      </c>
      <c r="E507" s="1">
        <v>13500</v>
      </c>
      <c r="F507" s="4">
        <f t="shared" si="22"/>
        <v>27000000</v>
      </c>
      <c r="G507" s="6">
        <f t="shared" si="23"/>
        <v>99407.238319649492</v>
      </c>
      <c r="H507" s="15">
        <f t="shared" si="21"/>
        <v>0</v>
      </c>
    </row>
    <row r="508" spans="1:8" x14ac:dyDescent="0.25">
      <c r="A508" s="1">
        <v>211568</v>
      </c>
      <c r="B508" s="2" t="s">
        <v>1020</v>
      </c>
      <c r="C508" s="2" t="s">
        <v>1021</v>
      </c>
      <c r="D508" s="4">
        <v>2000</v>
      </c>
      <c r="E508" s="1">
        <v>16700</v>
      </c>
      <c r="F508" s="4">
        <f t="shared" si="22"/>
        <v>33400000</v>
      </c>
      <c r="G508" s="6">
        <f t="shared" si="23"/>
        <v>122970.43555097382</v>
      </c>
      <c r="H508" s="15">
        <f t="shared" si="21"/>
        <v>0</v>
      </c>
    </row>
    <row r="509" spans="1:8" x14ac:dyDescent="0.25">
      <c r="A509" s="1">
        <v>319128</v>
      </c>
      <c r="B509" s="2" t="s">
        <v>1022</v>
      </c>
      <c r="C509" s="2" t="s">
        <v>1023</v>
      </c>
      <c r="D509" s="4">
        <v>10000</v>
      </c>
      <c r="E509" s="1">
        <v>10000</v>
      </c>
      <c r="F509" s="4">
        <f t="shared" si="22"/>
        <v>100000000</v>
      </c>
      <c r="G509" s="6">
        <f t="shared" si="23"/>
        <v>368174.95673944254</v>
      </c>
      <c r="H509" s="15">
        <f t="shared" si="21"/>
        <v>0</v>
      </c>
    </row>
    <row r="510" spans="1:8" x14ac:dyDescent="0.25">
      <c r="A510" s="1">
        <v>529708</v>
      </c>
      <c r="B510" s="2" t="s">
        <v>1024</v>
      </c>
      <c r="C510" s="2" t="s">
        <v>1025</v>
      </c>
      <c r="D510" s="4">
        <v>10000</v>
      </c>
      <c r="E510" s="1">
        <v>11000</v>
      </c>
      <c r="F510" s="4">
        <f t="shared" si="22"/>
        <v>110000000</v>
      </c>
      <c r="G510" s="6">
        <f t="shared" si="23"/>
        <v>404992.45241338684</v>
      </c>
      <c r="H510" s="15">
        <f t="shared" si="21"/>
        <v>0</v>
      </c>
    </row>
    <row r="511" spans="1:8" x14ac:dyDescent="0.25">
      <c r="A511" s="1">
        <v>588137</v>
      </c>
      <c r="B511" s="2" t="s">
        <v>1026</v>
      </c>
      <c r="C511" s="2" t="s">
        <v>1027</v>
      </c>
      <c r="D511" s="4">
        <v>10000</v>
      </c>
      <c r="E511" s="1">
        <v>13800</v>
      </c>
      <c r="F511" s="4">
        <f t="shared" si="22"/>
        <v>138000000</v>
      </c>
      <c r="G511" s="6">
        <f t="shared" si="23"/>
        <v>508081.44030043075</v>
      </c>
      <c r="H511" s="15">
        <f t="shared" si="21"/>
        <v>0</v>
      </c>
    </row>
    <row r="512" spans="1:8" x14ac:dyDescent="0.25">
      <c r="A512" s="1">
        <v>567833</v>
      </c>
      <c r="B512" s="2" t="s">
        <v>1028</v>
      </c>
      <c r="C512" s="2" t="s">
        <v>1029</v>
      </c>
      <c r="D512" s="4">
        <v>2000</v>
      </c>
      <c r="E512" s="1">
        <v>16500</v>
      </c>
      <c r="F512" s="4">
        <f t="shared" si="22"/>
        <v>33000000</v>
      </c>
      <c r="G512" s="6">
        <f t="shared" si="23"/>
        <v>121497.73572401605</v>
      </c>
      <c r="H512" s="15">
        <f t="shared" si="21"/>
        <v>0</v>
      </c>
    </row>
    <row r="513" spans="1:8" x14ac:dyDescent="0.25">
      <c r="A513" s="1">
        <v>393503</v>
      </c>
      <c r="B513" s="2" t="s">
        <v>1030</v>
      </c>
      <c r="C513" s="2" t="s">
        <v>1031</v>
      </c>
      <c r="D513" s="4">
        <v>2000</v>
      </c>
      <c r="E513" s="1">
        <v>16800</v>
      </c>
      <c r="F513" s="4">
        <f t="shared" si="22"/>
        <v>33600000</v>
      </c>
      <c r="G513" s="6">
        <f t="shared" si="23"/>
        <v>123706.7854644527</v>
      </c>
      <c r="H513" s="15">
        <f t="shared" si="21"/>
        <v>0</v>
      </c>
    </row>
    <row r="514" spans="1:8" x14ac:dyDescent="0.25">
      <c r="A514" s="1">
        <v>292766</v>
      </c>
      <c r="B514" s="2" t="s">
        <v>1032</v>
      </c>
      <c r="C514" s="2" t="s">
        <v>1033</v>
      </c>
      <c r="D514" s="4">
        <v>2000</v>
      </c>
      <c r="E514" s="1">
        <v>16800</v>
      </c>
      <c r="F514" s="4">
        <f t="shared" si="22"/>
        <v>33600000</v>
      </c>
      <c r="G514" s="6">
        <f t="shared" si="23"/>
        <v>123706.7854644527</v>
      </c>
      <c r="H514" s="15">
        <f t="shared" si="21"/>
        <v>0</v>
      </c>
    </row>
    <row r="515" spans="1:8" x14ac:dyDescent="0.25">
      <c r="A515" s="1">
        <v>266378</v>
      </c>
      <c r="B515" s="2" t="s">
        <v>1034</v>
      </c>
      <c r="C515" s="2" t="s">
        <v>1035</v>
      </c>
      <c r="D515" s="4">
        <v>10000</v>
      </c>
      <c r="E515" s="1">
        <v>10700</v>
      </c>
      <c r="F515" s="4">
        <f t="shared" si="22"/>
        <v>107000000</v>
      </c>
      <c r="G515" s="6">
        <f t="shared" si="23"/>
        <v>393947.20371120353</v>
      </c>
      <c r="H515" s="15">
        <f t="shared" ref="H515:H578" si="24">IF(ISNUMBER(SEARCH($A$1014,B515)),IF(SEARCH($A$1014,B515)=1,1,0),0)</f>
        <v>0</v>
      </c>
    </row>
    <row r="516" spans="1:8" x14ac:dyDescent="0.25">
      <c r="A516" s="1">
        <v>221807</v>
      </c>
      <c r="B516" s="2" t="s">
        <v>1036</v>
      </c>
      <c r="C516" s="2" t="s">
        <v>1037</v>
      </c>
      <c r="D516" s="4">
        <v>2000</v>
      </c>
      <c r="E516" s="1">
        <v>13900</v>
      </c>
      <c r="F516" s="4">
        <f t="shared" ref="F516:F579" si="25">D516*E516</f>
        <v>27800000</v>
      </c>
      <c r="G516" s="6">
        <f t="shared" ref="G516:G579" si="26">F516/$I$2</f>
        <v>102352.63797356503</v>
      </c>
      <c r="H516" s="15">
        <f t="shared" si="24"/>
        <v>0</v>
      </c>
    </row>
    <row r="517" spans="1:8" x14ac:dyDescent="0.25">
      <c r="A517" s="1">
        <v>553138</v>
      </c>
      <c r="B517" s="2" t="s">
        <v>1038</v>
      </c>
      <c r="C517" s="2" t="s">
        <v>1039</v>
      </c>
      <c r="D517" s="4">
        <v>2000</v>
      </c>
      <c r="E517" s="1">
        <v>12900</v>
      </c>
      <c r="F517" s="4">
        <f t="shared" si="25"/>
        <v>25800000</v>
      </c>
      <c r="G517" s="6">
        <f t="shared" si="26"/>
        <v>94989.138838776184</v>
      </c>
      <c r="H517" s="15">
        <f t="shared" si="24"/>
        <v>0</v>
      </c>
    </row>
    <row r="518" spans="1:8" x14ac:dyDescent="0.25">
      <c r="A518" s="1">
        <v>486603</v>
      </c>
      <c r="B518" s="2" t="s">
        <v>1040</v>
      </c>
      <c r="C518" s="2" t="s">
        <v>1041</v>
      </c>
      <c r="D518" s="4">
        <v>2000</v>
      </c>
      <c r="E518" s="1">
        <v>14500</v>
      </c>
      <c r="F518" s="4">
        <f t="shared" si="25"/>
        <v>29000000</v>
      </c>
      <c r="G518" s="6">
        <f t="shared" si="26"/>
        <v>106770.73745443835</v>
      </c>
      <c r="H518" s="15">
        <f t="shared" si="24"/>
        <v>0</v>
      </c>
    </row>
    <row r="519" spans="1:8" x14ac:dyDescent="0.25">
      <c r="A519" s="1">
        <v>265674</v>
      </c>
      <c r="B519" s="2" t="s">
        <v>1042</v>
      </c>
      <c r="C519" s="2" t="s">
        <v>1043</v>
      </c>
      <c r="D519" s="4">
        <v>2000</v>
      </c>
      <c r="E519" s="1">
        <v>13500</v>
      </c>
      <c r="F519" s="4">
        <f t="shared" si="25"/>
        <v>27000000</v>
      </c>
      <c r="G519" s="6">
        <f t="shared" si="26"/>
        <v>99407.238319649492</v>
      </c>
      <c r="H519" s="15">
        <f t="shared" si="24"/>
        <v>0</v>
      </c>
    </row>
    <row r="520" spans="1:8" x14ac:dyDescent="0.25">
      <c r="A520" s="1">
        <v>367513</v>
      </c>
      <c r="B520" s="2" t="s">
        <v>1044</v>
      </c>
      <c r="C520" s="2" t="s">
        <v>1045</v>
      </c>
      <c r="D520" s="4">
        <v>2000</v>
      </c>
      <c r="E520" s="1">
        <v>13000</v>
      </c>
      <c r="F520" s="4">
        <f t="shared" si="25"/>
        <v>26000000</v>
      </c>
      <c r="G520" s="6">
        <f t="shared" si="26"/>
        <v>95725.488752255071</v>
      </c>
      <c r="H520" s="15">
        <f t="shared" si="24"/>
        <v>0</v>
      </c>
    </row>
    <row r="521" spans="1:8" x14ac:dyDescent="0.25">
      <c r="A521" s="1">
        <v>285991</v>
      </c>
      <c r="B521" s="2" t="s">
        <v>1046</v>
      </c>
      <c r="C521" s="2" t="s">
        <v>1047</v>
      </c>
      <c r="D521" s="4">
        <v>10000</v>
      </c>
      <c r="E521" s="1">
        <v>9400</v>
      </c>
      <c r="F521" s="4">
        <f t="shared" si="25"/>
        <v>94000000</v>
      </c>
      <c r="G521" s="6">
        <f t="shared" si="26"/>
        <v>346084.45933507598</v>
      </c>
      <c r="H521" s="15">
        <f t="shared" si="24"/>
        <v>0</v>
      </c>
    </row>
    <row r="522" spans="1:8" x14ac:dyDescent="0.25">
      <c r="A522" s="1">
        <v>574144</v>
      </c>
      <c r="B522" s="2" t="s">
        <v>1048</v>
      </c>
      <c r="C522" s="2" t="s">
        <v>1049</v>
      </c>
      <c r="D522" s="4">
        <v>2000</v>
      </c>
      <c r="E522" s="1">
        <v>12300</v>
      </c>
      <c r="F522" s="4">
        <f t="shared" si="25"/>
        <v>24600000</v>
      </c>
      <c r="G522" s="6">
        <f t="shared" si="26"/>
        <v>90571.039357902875</v>
      </c>
      <c r="H522" s="15">
        <f t="shared" si="24"/>
        <v>0</v>
      </c>
    </row>
    <row r="523" spans="1:8" x14ac:dyDescent="0.25">
      <c r="A523" s="1">
        <v>113490</v>
      </c>
      <c r="B523" s="2" t="s">
        <v>1050</v>
      </c>
      <c r="C523" s="2" t="s">
        <v>1051</v>
      </c>
      <c r="D523" s="4">
        <v>2000</v>
      </c>
      <c r="E523" s="1">
        <v>12200</v>
      </c>
      <c r="F523" s="4">
        <f t="shared" si="25"/>
        <v>24400000</v>
      </c>
      <c r="G523" s="6">
        <f t="shared" si="26"/>
        <v>89834.689444423988</v>
      </c>
      <c r="H523" s="15">
        <f t="shared" si="24"/>
        <v>0</v>
      </c>
    </row>
    <row r="524" spans="1:8" x14ac:dyDescent="0.25">
      <c r="A524" s="1">
        <v>105743</v>
      </c>
      <c r="B524" s="2" t="s">
        <v>1052</v>
      </c>
      <c r="C524" s="2" t="s">
        <v>1053</v>
      </c>
      <c r="D524" s="4">
        <v>50000</v>
      </c>
      <c r="E524" s="1">
        <v>12600</v>
      </c>
      <c r="F524" s="4">
        <f t="shared" si="25"/>
        <v>630000000</v>
      </c>
      <c r="G524" s="6">
        <f t="shared" si="26"/>
        <v>2319502.2274584882</v>
      </c>
      <c r="H524" s="15">
        <f t="shared" si="24"/>
        <v>0</v>
      </c>
    </row>
    <row r="525" spans="1:8" x14ac:dyDescent="0.25">
      <c r="A525" s="1">
        <v>338633</v>
      </c>
      <c r="B525" s="2" t="s">
        <v>1054</v>
      </c>
      <c r="C525" s="2" t="s">
        <v>1055</v>
      </c>
      <c r="D525" s="4">
        <v>10000</v>
      </c>
      <c r="E525" s="1">
        <v>12300</v>
      </c>
      <c r="F525" s="4">
        <f t="shared" si="25"/>
        <v>123000000</v>
      </c>
      <c r="G525" s="6">
        <f t="shared" si="26"/>
        <v>452855.19678951433</v>
      </c>
      <c r="H525" s="15">
        <f t="shared" si="24"/>
        <v>0</v>
      </c>
    </row>
    <row r="526" spans="1:8" x14ac:dyDescent="0.25">
      <c r="A526" s="1">
        <v>582701</v>
      </c>
      <c r="B526" s="2" t="s">
        <v>1056</v>
      </c>
      <c r="C526" s="2" t="s">
        <v>1057</v>
      </c>
      <c r="D526" s="4">
        <v>10000</v>
      </c>
      <c r="E526" s="1">
        <v>11400</v>
      </c>
      <c r="F526" s="4">
        <f t="shared" si="25"/>
        <v>114000000</v>
      </c>
      <c r="G526" s="6">
        <f t="shared" si="26"/>
        <v>419719.45068296453</v>
      </c>
      <c r="H526" s="15">
        <f t="shared" si="24"/>
        <v>0</v>
      </c>
    </row>
    <row r="527" spans="1:8" x14ac:dyDescent="0.25">
      <c r="A527" s="1">
        <v>189129</v>
      </c>
      <c r="B527" s="2" t="s">
        <v>1058</v>
      </c>
      <c r="C527" s="2" t="s">
        <v>1059</v>
      </c>
      <c r="D527" s="4">
        <v>10000</v>
      </c>
      <c r="E527" s="1">
        <v>13600</v>
      </c>
      <c r="F527" s="4">
        <f t="shared" si="25"/>
        <v>136000000</v>
      </c>
      <c r="G527" s="6">
        <f t="shared" si="26"/>
        <v>500717.94116564188</v>
      </c>
      <c r="H527" s="15">
        <f t="shared" si="24"/>
        <v>0</v>
      </c>
    </row>
    <row r="528" spans="1:8" x14ac:dyDescent="0.25">
      <c r="A528" s="1">
        <v>100317</v>
      </c>
      <c r="B528" s="2" t="s">
        <v>1060</v>
      </c>
      <c r="C528" s="2" t="s">
        <v>1061</v>
      </c>
      <c r="D528" s="4">
        <v>2000</v>
      </c>
      <c r="E528" s="1">
        <v>15100</v>
      </c>
      <c r="F528" s="4">
        <f t="shared" si="25"/>
        <v>30200000</v>
      </c>
      <c r="G528" s="6">
        <f t="shared" si="26"/>
        <v>111188.83693531166</v>
      </c>
      <c r="H528" s="15">
        <f t="shared" si="24"/>
        <v>0</v>
      </c>
    </row>
    <row r="529" spans="1:8" x14ac:dyDescent="0.25">
      <c r="A529" s="1">
        <v>263476</v>
      </c>
      <c r="B529" s="2" t="s">
        <v>1062</v>
      </c>
      <c r="C529" s="2" t="s">
        <v>1063</v>
      </c>
      <c r="D529" s="4">
        <v>10000</v>
      </c>
      <c r="E529" s="1">
        <v>12300</v>
      </c>
      <c r="F529" s="4">
        <f t="shared" si="25"/>
        <v>123000000</v>
      </c>
      <c r="G529" s="6">
        <f t="shared" si="26"/>
        <v>452855.19678951433</v>
      </c>
      <c r="H529" s="15">
        <f t="shared" si="24"/>
        <v>0</v>
      </c>
    </row>
    <row r="530" spans="1:8" x14ac:dyDescent="0.25">
      <c r="A530" s="1">
        <v>137145</v>
      </c>
      <c r="B530" s="2" t="s">
        <v>1064</v>
      </c>
      <c r="C530" s="2" t="s">
        <v>1065</v>
      </c>
      <c r="D530" s="4">
        <v>50000</v>
      </c>
      <c r="E530" s="1">
        <v>13100</v>
      </c>
      <c r="F530" s="4">
        <f t="shared" si="25"/>
        <v>655000000</v>
      </c>
      <c r="G530" s="6">
        <f t="shared" si="26"/>
        <v>2411545.9666433488</v>
      </c>
      <c r="H530" s="15">
        <f t="shared" si="24"/>
        <v>0</v>
      </c>
    </row>
    <row r="531" spans="1:8" x14ac:dyDescent="0.25">
      <c r="A531" s="1">
        <v>316213</v>
      </c>
      <c r="B531" s="2" t="s">
        <v>1066</v>
      </c>
      <c r="C531" s="2" t="s">
        <v>1067</v>
      </c>
      <c r="D531" s="4">
        <v>10000</v>
      </c>
      <c r="E531" s="1">
        <v>8700</v>
      </c>
      <c r="F531" s="4">
        <f t="shared" si="25"/>
        <v>87000000</v>
      </c>
      <c r="G531" s="6">
        <f t="shared" si="26"/>
        <v>320312.21236331505</v>
      </c>
      <c r="H531" s="15">
        <f t="shared" si="24"/>
        <v>0</v>
      </c>
    </row>
    <row r="532" spans="1:8" x14ac:dyDescent="0.25">
      <c r="A532" s="1">
        <v>311584</v>
      </c>
      <c r="B532" s="2" t="s">
        <v>1068</v>
      </c>
      <c r="C532" s="2" t="s">
        <v>1069</v>
      </c>
      <c r="D532" s="4">
        <v>10000</v>
      </c>
      <c r="E532" s="1">
        <v>13500</v>
      </c>
      <c r="F532" s="4">
        <f t="shared" si="25"/>
        <v>135000000</v>
      </c>
      <c r="G532" s="6">
        <f t="shared" si="26"/>
        <v>497036.19159824745</v>
      </c>
      <c r="H532" s="15">
        <f t="shared" si="24"/>
        <v>0</v>
      </c>
    </row>
    <row r="533" spans="1:8" x14ac:dyDescent="0.25">
      <c r="A533" s="1">
        <v>466672</v>
      </c>
      <c r="B533" s="2" t="s">
        <v>1070</v>
      </c>
      <c r="C533" s="2" t="s">
        <v>1071</v>
      </c>
      <c r="D533" s="4">
        <v>10000</v>
      </c>
      <c r="E533" s="1">
        <v>11400</v>
      </c>
      <c r="F533" s="4">
        <f t="shared" si="25"/>
        <v>114000000</v>
      </c>
      <c r="G533" s="6">
        <f t="shared" si="26"/>
        <v>419719.45068296453</v>
      </c>
      <c r="H533" s="15">
        <f t="shared" si="24"/>
        <v>0</v>
      </c>
    </row>
    <row r="534" spans="1:8" x14ac:dyDescent="0.25">
      <c r="A534" s="1">
        <v>199225</v>
      </c>
      <c r="B534" s="2" t="s">
        <v>1072</v>
      </c>
      <c r="C534" s="2" t="s">
        <v>1073</v>
      </c>
      <c r="D534" s="4">
        <v>10000</v>
      </c>
      <c r="E534" s="1">
        <v>13100</v>
      </c>
      <c r="F534" s="4">
        <f t="shared" si="25"/>
        <v>131000000</v>
      </c>
      <c r="G534" s="6">
        <f t="shared" si="26"/>
        <v>482309.19332866976</v>
      </c>
      <c r="H534" s="15">
        <f t="shared" si="24"/>
        <v>0</v>
      </c>
    </row>
    <row r="535" spans="1:8" x14ac:dyDescent="0.25">
      <c r="A535" s="1">
        <v>345549</v>
      </c>
      <c r="B535" s="2" t="s">
        <v>1074</v>
      </c>
      <c r="C535" s="2" t="s">
        <v>1075</v>
      </c>
      <c r="D535" s="4">
        <v>10000</v>
      </c>
      <c r="E535" s="1">
        <v>8700</v>
      </c>
      <c r="F535" s="4">
        <f t="shared" si="25"/>
        <v>87000000</v>
      </c>
      <c r="G535" s="6">
        <f t="shared" si="26"/>
        <v>320312.21236331505</v>
      </c>
      <c r="H535" s="15">
        <f t="shared" si="24"/>
        <v>0</v>
      </c>
    </row>
    <row r="536" spans="1:8" x14ac:dyDescent="0.25">
      <c r="A536" s="1">
        <v>187971</v>
      </c>
      <c r="B536" s="2" t="s">
        <v>1076</v>
      </c>
      <c r="C536" s="2" t="s">
        <v>1077</v>
      </c>
      <c r="D536" s="4">
        <v>10000</v>
      </c>
      <c r="E536" s="1">
        <v>10900</v>
      </c>
      <c r="F536" s="4">
        <f t="shared" si="25"/>
        <v>109000000</v>
      </c>
      <c r="G536" s="6">
        <f t="shared" si="26"/>
        <v>401310.7028459924</v>
      </c>
      <c r="H536" s="15">
        <f t="shared" si="24"/>
        <v>0</v>
      </c>
    </row>
    <row r="537" spans="1:8" x14ac:dyDescent="0.25">
      <c r="A537" s="1">
        <v>592436</v>
      </c>
      <c r="B537" s="2" t="s">
        <v>1078</v>
      </c>
      <c r="C537" s="2" t="s">
        <v>1079</v>
      </c>
      <c r="D537" s="4">
        <v>50000</v>
      </c>
      <c r="E537" s="1">
        <v>13300</v>
      </c>
      <c r="F537" s="4">
        <f t="shared" si="25"/>
        <v>665000000</v>
      </c>
      <c r="G537" s="6">
        <f t="shared" si="26"/>
        <v>2448363.462317293</v>
      </c>
      <c r="H537" s="15">
        <f t="shared" si="24"/>
        <v>0</v>
      </c>
    </row>
    <row r="538" spans="1:8" x14ac:dyDescent="0.25">
      <c r="A538" s="1">
        <v>302601</v>
      </c>
      <c r="B538" s="2" t="s">
        <v>1080</v>
      </c>
      <c r="C538" s="2" t="s">
        <v>1081</v>
      </c>
      <c r="D538" s="4">
        <v>10000</v>
      </c>
      <c r="E538" s="1">
        <v>8800</v>
      </c>
      <c r="F538" s="4">
        <f t="shared" si="25"/>
        <v>88000000</v>
      </c>
      <c r="G538" s="6">
        <f t="shared" si="26"/>
        <v>323993.96193070948</v>
      </c>
      <c r="H538" s="15">
        <f t="shared" si="24"/>
        <v>0</v>
      </c>
    </row>
    <row r="539" spans="1:8" x14ac:dyDescent="0.25">
      <c r="A539" s="1">
        <v>129726</v>
      </c>
      <c r="B539" s="2" t="s">
        <v>1082</v>
      </c>
      <c r="C539" s="2" t="s">
        <v>1083</v>
      </c>
      <c r="D539" s="4">
        <v>10000</v>
      </c>
      <c r="E539" s="1">
        <v>10500</v>
      </c>
      <c r="F539" s="4">
        <f t="shared" si="25"/>
        <v>105000000</v>
      </c>
      <c r="G539" s="6">
        <f t="shared" si="26"/>
        <v>386583.70457641472</v>
      </c>
      <c r="H539" s="15">
        <f t="shared" si="24"/>
        <v>0</v>
      </c>
    </row>
    <row r="540" spans="1:8" x14ac:dyDescent="0.25">
      <c r="A540" s="1">
        <v>259216</v>
      </c>
      <c r="B540" s="2" t="s">
        <v>1084</v>
      </c>
      <c r="C540" s="2" t="s">
        <v>1085</v>
      </c>
      <c r="D540" s="4">
        <v>10000</v>
      </c>
      <c r="E540" s="1">
        <v>10100</v>
      </c>
      <c r="F540" s="4">
        <f t="shared" si="25"/>
        <v>101000000</v>
      </c>
      <c r="G540" s="6">
        <f t="shared" si="26"/>
        <v>371856.70630683698</v>
      </c>
      <c r="H540" s="15">
        <f t="shared" si="24"/>
        <v>0</v>
      </c>
    </row>
    <row r="541" spans="1:8" x14ac:dyDescent="0.25">
      <c r="A541" s="1">
        <v>525472</v>
      </c>
      <c r="B541" s="2" t="s">
        <v>1086</v>
      </c>
      <c r="C541" s="2" t="s">
        <v>1087</v>
      </c>
      <c r="D541" s="4">
        <v>50000</v>
      </c>
      <c r="E541" s="1">
        <v>12300</v>
      </c>
      <c r="F541" s="4">
        <f t="shared" si="25"/>
        <v>615000000</v>
      </c>
      <c r="G541" s="6">
        <f t="shared" si="26"/>
        <v>2264275.9839475718</v>
      </c>
      <c r="H541" s="15">
        <f t="shared" si="24"/>
        <v>0</v>
      </c>
    </row>
    <row r="542" spans="1:8" x14ac:dyDescent="0.25">
      <c r="A542" s="1">
        <v>283502</v>
      </c>
      <c r="B542" s="2" t="s">
        <v>1088</v>
      </c>
      <c r="C542" s="2" t="s">
        <v>1089</v>
      </c>
      <c r="D542" s="4">
        <v>10000</v>
      </c>
      <c r="E542" s="1">
        <v>13600</v>
      </c>
      <c r="F542" s="4">
        <f t="shared" si="25"/>
        <v>136000000</v>
      </c>
      <c r="G542" s="6">
        <f t="shared" si="26"/>
        <v>500717.94116564188</v>
      </c>
      <c r="H542" s="15">
        <f t="shared" si="24"/>
        <v>0</v>
      </c>
    </row>
    <row r="543" spans="1:8" x14ac:dyDescent="0.25">
      <c r="A543" s="1">
        <v>427969</v>
      </c>
      <c r="B543" s="2" t="s">
        <v>1090</v>
      </c>
      <c r="C543" s="2" t="s">
        <v>1091</v>
      </c>
      <c r="D543" s="4">
        <v>10000</v>
      </c>
      <c r="E543" s="1">
        <v>10600</v>
      </c>
      <c r="F543" s="4">
        <f t="shared" si="25"/>
        <v>106000000</v>
      </c>
      <c r="G543" s="6">
        <f t="shared" si="26"/>
        <v>390265.4541438091</v>
      </c>
      <c r="H543" s="15">
        <f t="shared" si="24"/>
        <v>0</v>
      </c>
    </row>
    <row r="544" spans="1:8" x14ac:dyDescent="0.25">
      <c r="A544" s="1">
        <v>576972</v>
      </c>
      <c r="B544" s="2" t="s">
        <v>1092</v>
      </c>
      <c r="C544" s="2" t="s">
        <v>1093</v>
      </c>
      <c r="D544" s="4">
        <v>10000</v>
      </c>
      <c r="E544" s="1">
        <v>13400</v>
      </c>
      <c r="F544" s="4">
        <f t="shared" si="25"/>
        <v>134000000</v>
      </c>
      <c r="G544" s="6">
        <f t="shared" si="26"/>
        <v>493354.44203085301</v>
      </c>
      <c r="H544" s="15">
        <f t="shared" si="24"/>
        <v>0</v>
      </c>
    </row>
    <row r="545" spans="1:8" x14ac:dyDescent="0.25">
      <c r="A545" s="1">
        <v>249468</v>
      </c>
      <c r="B545" s="2" t="s">
        <v>1094</v>
      </c>
      <c r="C545" s="2" t="s">
        <v>1095</v>
      </c>
      <c r="D545" s="4">
        <v>10000</v>
      </c>
      <c r="E545" s="1">
        <v>10500</v>
      </c>
      <c r="F545" s="4">
        <f t="shared" si="25"/>
        <v>105000000</v>
      </c>
      <c r="G545" s="6">
        <f t="shared" si="26"/>
        <v>386583.70457641472</v>
      </c>
      <c r="H545" s="15">
        <f t="shared" si="24"/>
        <v>0</v>
      </c>
    </row>
    <row r="546" spans="1:8" x14ac:dyDescent="0.25">
      <c r="A546" s="1">
        <v>223820</v>
      </c>
      <c r="B546" s="2" t="s">
        <v>1096</v>
      </c>
      <c r="C546" s="2" t="s">
        <v>1097</v>
      </c>
      <c r="D546" s="4">
        <v>10000</v>
      </c>
      <c r="E546" s="1">
        <v>13100</v>
      </c>
      <c r="F546" s="4">
        <f t="shared" si="25"/>
        <v>131000000</v>
      </c>
      <c r="G546" s="6">
        <f t="shared" si="26"/>
        <v>482309.19332866976</v>
      </c>
      <c r="H546" s="15">
        <f t="shared" si="24"/>
        <v>0</v>
      </c>
    </row>
    <row r="547" spans="1:8" x14ac:dyDescent="0.25">
      <c r="A547" s="1">
        <v>162414</v>
      </c>
      <c r="B547" s="2" t="s">
        <v>1098</v>
      </c>
      <c r="C547" s="2" t="s">
        <v>1099</v>
      </c>
      <c r="D547" s="4">
        <v>10000</v>
      </c>
      <c r="E547" s="1">
        <v>12400</v>
      </c>
      <c r="F547" s="4">
        <f t="shared" si="25"/>
        <v>124000000</v>
      </c>
      <c r="G547" s="6">
        <f t="shared" si="26"/>
        <v>456536.94635690877</v>
      </c>
      <c r="H547" s="15">
        <f t="shared" si="24"/>
        <v>0</v>
      </c>
    </row>
    <row r="548" spans="1:8" x14ac:dyDescent="0.25">
      <c r="A548" s="1">
        <v>191058</v>
      </c>
      <c r="B548" s="2" t="s">
        <v>1100</v>
      </c>
      <c r="C548" s="2" t="s">
        <v>1101</v>
      </c>
      <c r="D548" s="4">
        <v>50000</v>
      </c>
      <c r="E548" s="1">
        <v>13500</v>
      </c>
      <c r="F548" s="4">
        <f t="shared" si="25"/>
        <v>675000000</v>
      </c>
      <c r="G548" s="6">
        <f t="shared" si="26"/>
        <v>2485180.9579912373</v>
      </c>
      <c r="H548" s="15">
        <f t="shared" si="24"/>
        <v>0</v>
      </c>
    </row>
    <row r="549" spans="1:8" x14ac:dyDescent="0.25">
      <c r="A549" s="1">
        <v>106697</v>
      </c>
      <c r="B549" s="2" t="s">
        <v>1102</v>
      </c>
      <c r="C549" s="2" t="s">
        <v>1103</v>
      </c>
      <c r="D549" s="4">
        <v>10000</v>
      </c>
      <c r="E549" s="1">
        <v>8800</v>
      </c>
      <c r="F549" s="4">
        <f t="shared" si="25"/>
        <v>88000000</v>
      </c>
      <c r="G549" s="6">
        <f t="shared" si="26"/>
        <v>323993.96193070948</v>
      </c>
      <c r="H549" s="15">
        <f t="shared" si="24"/>
        <v>0</v>
      </c>
    </row>
    <row r="550" spans="1:8" x14ac:dyDescent="0.25">
      <c r="A550" s="1">
        <v>224318</v>
      </c>
      <c r="B550" s="2" t="s">
        <v>1104</v>
      </c>
      <c r="C550" s="2" t="s">
        <v>1105</v>
      </c>
      <c r="D550" s="4">
        <v>10000</v>
      </c>
      <c r="E550" s="1">
        <v>13600</v>
      </c>
      <c r="F550" s="4">
        <f t="shared" si="25"/>
        <v>136000000</v>
      </c>
      <c r="G550" s="6">
        <f t="shared" si="26"/>
        <v>500717.94116564188</v>
      </c>
      <c r="H550" s="15">
        <f t="shared" si="24"/>
        <v>0</v>
      </c>
    </row>
    <row r="551" spans="1:8" x14ac:dyDescent="0.25">
      <c r="A551" s="1">
        <v>565552</v>
      </c>
      <c r="B551" s="2" t="s">
        <v>1106</v>
      </c>
      <c r="C551" s="2" t="s">
        <v>1107</v>
      </c>
      <c r="D551" s="4">
        <v>10000</v>
      </c>
      <c r="E551" s="1">
        <v>12000</v>
      </c>
      <c r="F551" s="4">
        <f t="shared" si="25"/>
        <v>120000000</v>
      </c>
      <c r="G551" s="6">
        <f t="shared" si="26"/>
        <v>441809.94808733108</v>
      </c>
      <c r="H551" s="15">
        <f t="shared" si="24"/>
        <v>0</v>
      </c>
    </row>
    <row r="552" spans="1:8" x14ac:dyDescent="0.25">
      <c r="A552" s="1">
        <v>509765</v>
      </c>
      <c r="B552" s="2" t="s">
        <v>1108</v>
      </c>
      <c r="C552" s="2" t="s">
        <v>1109</v>
      </c>
      <c r="D552" s="4">
        <v>50000</v>
      </c>
      <c r="E552" s="1">
        <v>10500</v>
      </c>
      <c r="F552" s="4">
        <f t="shared" si="25"/>
        <v>525000000</v>
      </c>
      <c r="G552" s="6">
        <f t="shared" si="26"/>
        <v>1932918.5228820734</v>
      </c>
      <c r="H552" s="15">
        <f t="shared" si="24"/>
        <v>0</v>
      </c>
    </row>
    <row r="553" spans="1:8" x14ac:dyDescent="0.25">
      <c r="A553" s="1">
        <v>481451</v>
      </c>
      <c r="B553" s="2" t="s">
        <v>1110</v>
      </c>
      <c r="C553" s="2" t="s">
        <v>1111</v>
      </c>
      <c r="D553" s="4">
        <v>10000</v>
      </c>
      <c r="E553" s="1">
        <v>12400</v>
      </c>
      <c r="F553" s="4">
        <f t="shared" si="25"/>
        <v>124000000</v>
      </c>
      <c r="G553" s="6">
        <f t="shared" si="26"/>
        <v>456536.94635690877</v>
      </c>
      <c r="H553" s="15">
        <f t="shared" si="24"/>
        <v>0</v>
      </c>
    </row>
    <row r="554" spans="1:8" x14ac:dyDescent="0.25">
      <c r="A554" s="1">
        <v>465182</v>
      </c>
      <c r="B554" s="2" t="s">
        <v>1112</v>
      </c>
      <c r="C554" s="2" t="s">
        <v>1113</v>
      </c>
      <c r="D554" s="4">
        <v>50000</v>
      </c>
      <c r="E554" s="1">
        <v>12800</v>
      </c>
      <c r="F554" s="4">
        <f t="shared" si="25"/>
        <v>640000000</v>
      </c>
      <c r="G554" s="6">
        <f t="shared" si="26"/>
        <v>2356319.7231324324</v>
      </c>
      <c r="H554" s="15">
        <f t="shared" si="24"/>
        <v>0</v>
      </c>
    </row>
    <row r="555" spans="1:8" x14ac:dyDescent="0.25">
      <c r="A555" s="1">
        <v>137343</v>
      </c>
      <c r="B555" s="2" t="s">
        <v>1114</v>
      </c>
      <c r="C555" s="2" t="s">
        <v>1115</v>
      </c>
      <c r="D555" s="4">
        <v>50000</v>
      </c>
      <c r="E555" s="1">
        <v>13600</v>
      </c>
      <c r="F555" s="4">
        <f t="shared" si="25"/>
        <v>680000000</v>
      </c>
      <c r="G555" s="6">
        <f t="shared" si="26"/>
        <v>2503589.7058282094</v>
      </c>
      <c r="H555" s="15">
        <f t="shared" si="24"/>
        <v>0</v>
      </c>
    </row>
    <row r="556" spans="1:8" x14ac:dyDescent="0.25">
      <c r="A556" s="1">
        <v>421645</v>
      </c>
      <c r="B556" s="2" t="s">
        <v>1116</v>
      </c>
      <c r="C556" s="2" t="s">
        <v>1117</v>
      </c>
      <c r="D556" s="4">
        <v>10000</v>
      </c>
      <c r="E556" s="1">
        <v>9000</v>
      </c>
      <c r="F556" s="4">
        <f t="shared" si="25"/>
        <v>90000000</v>
      </c>
      <c r="G556" s="6">
        <f t="shared" si="26"/>
        <v>331357.4610654983</v>
      </c>
      <c r="H556" s="15">
        <f t="shared" si="24"/>
        <v>0</v>
      </c>
    </row>
    <row r="557" spans="1:8" x14ac:dyDescent="0.25">
      <c r="A557" s="1">
        <v>434447</v>
      </c>
      <c r="B557" s="2" t="s">
        <v>1118</v>
      </c>
      <c r="C557" s="2" t="s">
        <v>1119</v>
      </c>
      <c r="D557" s="4">
        <v>10000</v>
      </c>
      <c r="E557" s="1">
        <v>10600</v>
      </c>
      <c r="F557" s="4">
        <f t="shared" si="25"/>
        <v>106000000</v>
      </c>
      <c r="G557" s="6">
        <f t="shared" si="26"/>
        <v>390265.4541438091</v>
      </c>
      <c r="H557" s="15">
        <f t="shared" si="24"/>
        <v>0</v>
      </c>
    </row>
    <row r="558" spans="1:8" x14ac:dyDescent="0.25">
      <c r="A558" s="1">
        <v>532653</v>
      </c>
      <c r="B558" s="2" t="s">
        <v>1120</v>
      </c>
      <c r="C558" s="2" t="s">
        <v>1121</v>
      </c>
      <c r="D558" s="4">
        <v>10000</v>
      </c>
      <c r="E558" s="1">
        <v>9700</v>
      </c>
      <c r="F558" s="4">
        <f t="shared" si="25"/>
        <v>97000000</v>
      </c>
      <c r="G558" s="6">
        <f t="shared" si="26"/>
        <v>357129.70803725929</v>
      </c>
      <c r="H558" s="15">
        <f t="shared" si="24"/>
        <v>0</v>
      </c>
    </row>
    <row r="559" spans="1:8" x14ac:dyDescent="0.25">
      <c r="A559" s="1">
        <v>325135</v>
      </c>
      <c r="B559" s="2" t="s">
        <v>1122</v>
      </c>
      <c r="C559" s="2" t="s">
        <v>1123</v>
      </c>
      <c r="D559" s="4">
        <v>50000</v>
      </c>
      <c r="E559" s="1">
        <v>12800</v>
      </c>
      <c r="F559" s="4">
        <f t="shared" si="25"/>
        <v>640000000</v>
      </c>
      <c r="G559" s="6">
        <f t="shared" si="26"/>
        <v>2356319.7231324324</v>
      </c>
      <c r="H559" s="15">
        <f t="shared" si="24"/>
        <v>0</v>
      </c>
    </row>
    <row r="560" spans="1:8" x14ac:dyDescent="0.25">
      <c r="A560" s="1">
        <v>184229</v>
      </c>
      <c r="B560" s="2" t="s">
        <v>1124</v>
      </c>
      <c r="C560" s="2" t="s">
        <v>1125</v>
      </c>
      <c r="D560" s="4">
        <v>50000</v>
      </c>
      <c r="E560" s="1">
        <v>10800</v>
      </c>
      <c r="F560" s="4">
        <f t="shared" si="25"/>
        <v>540000000</v>
      </c>
      <c r="G560" s="6">
        <f t="shared" si="26"/>
        <v>1988144.7663929898</v>
      </c>
      <c r="H560" s="15">
        <f t="shared" si="24"/>
        <v>0</v>
      </c>
    </row>
    <row r="561" spans="1:8" x14ac:dyDescent="0.25">
      <c r="A561" s="1">
        <v>454571</v>
      </c>
      <c r="B561" s="2" t="s">
        <v>1126</v>
      </c>
      <c r="C561" s="2" t="s">
        <v>1127</v>
      </c>
      <c r="D561" s="4">
        <v>10000</v>
      </c>
      <c r="E561" s="1">
        <v>12600</v>
      </c>
      <c r="F561" s="4">
        <f t="shared" si="25"/>
        <v>126000000</v>
      </c>
      <c r="G561" s="6">
        <f t="shared" si="26"/>
        <v>463900.44549169764</v>
      </c>
      <c r="H561" s="15">
        <f t="shared" si="24"/>
        <v>0</v>
      </c>
    </row>
    <row r="562" spans="1:8" x14ac:dyDescent="0.25">
      <c r="A562" s="1">
        <v>221798</v>
      </c>
      <c r="B562" s="2" t="s">
        <v>1128</v>
      </c>
      <c r="C562" s="2" t="s">
        <v>1129</v>
      </c>
      <c r="D562" s="4">
        <v>10000</v>
      </c>
      <c r="E562" s="1">
        <v>9300</v>
      </c>
      <c r="F562" s="4">
        <f t="shared" si="25"/>
        <v>93000000</v>
      </c>
      <c r="G562" s="6">
        <f t="shared" si="26"/>
        <v>342402.7097676816</v>
      </c>
      <c r="H562" s="15">
        <f t="shared" si="24"/>
        <v>0</v>
      </c>
    </row>
    <row r="563" spans="1:8" x14ac:dyDescent="0.25">
      <c r="A563" s="1">
        <v>104207</v>
      </c>
      <c r="B563" s="2" t="s">
        <v>1130</v>
      </c>
      <c r="C563" s="2" t="s">
        <v>1131</v>
      </c>
      <c r="D563" s="4">
        <v>10000</v>
      </c>
      <c r="E563" s="1">
        <v>13800</v>
      </c>
      <c r="F563" s="4">
        <f t="shared" si="25"/>
        <v>138000000</v>
      </c>
      <c r="G563" s="6">
        <f t="shared" si="26"/>
        <v>508081.44030043075</v>
      </c>
      <c r="H563" s="15">
        <f t="shared" si="24"/>
        <v>0</v>
      </c>
    </row>
    <row r="564" spans="1:8" x14ac:dyDescent="0.25">
      <c r="A564" s="1">
        <v>157699</v>
      </c>
      <c r="B564" s="2" t="s">
        <v>1132</v>
      </c>
      <c r="C564" s="2" t="s">
        <v>1133</v>
      </c>
      <c r="D564" s="4">
        <v>50000</v>
      </c>
      <c r="E564" s="1">
        <v>11100</v>
      </c>
      <c r="F564" s="4">
        <f t="shared" si="25"/>
        <v>555000000</v>
      </c>
      <c r="G564" s="6">
        <f t="shared" si="26"/>
        <v>2043371.0099039061</v>
      </c>
      <c r="H564" s="15">
        <f t="shared" si="24"/>
        <v>0</v>
      </c>
    </row>
    <row r="565" spans="1:8" x14ac:dyDescent="0.25">
      <c r="A565" s="1">
        <v>170636</v>
      </c>
      <c r="B565" s="2" t="s">
        <v>1134</v>
      </c>
      <c r="C565" s="2" t="s">
        <v>1135</v>
      </c>
      <c r="D565" s="4">
        <v>10000</v>
      </c>
      <c r="E565" s="1">
        <v>12800</v>
      </c>
      <c r="F565" s="4">
        <f t="shared" si="25"/>
        <v>128000000</v>
      </c>
      <c r="G565" s="6">
        <f t="shared" si="26"/>
        <v>471263.94462648651</v>
      </c>
      <c r="H565" s="15">
        <f t="shared" si="24"/>
        <v>0</v>
      </c>
    </row>
    <row r="566" spans="1:8" x14ac:dyDescent="0.25">
      <c r="A566" s="1">
        <v>240812</v>
      </c>
      <c r="B566" s="2" t="s">
        <v>1136</v>
      </c>
      <c r="C566" s="2" t="s">
        <v>1137</v>
      </c>
      <c r="D566" s="4">
        <v>10000</v>
      </c>
      <c r="E566" s="1">
        <v>12000</v>
      </c>
      <c r="F566" s="4">
        <f t="shared" si="25"/>
        <v>120000000</v>
      </c>
      <c r="G566" s="6">
        <f t="shared" si="26"/>
        <v>441809.94808733108</v>
      </c>
      <c r="H566" s="15">
        <f t="shared" si="24"/>
        <v>0</v>
      </c>
    </row>
    <row r="567" spans="1:8" x14ac:dyDescent="0.25">
      <c r="A567" s="1">
        <v>311078</v>
      </c>
      <c r="B567" s="2" t="s">
        <v>1138</v>
      </c>
      <c r="C567" s="2" t="s">
        <v>1139</v>
      </c>
      <c r="D567" s="4">
        <v>50000</v>
      </c>
      <c r="E567" s="1">
        <v>12100</v>
      </c>
      <c r="F567" s="4">
        <f t="shared" si="25"/>
        <v>605000000</v>
      </c>
      <c r="G567" s="6">
        <f t="shared" si="26"/>
        <v>2227458.4882736276</v>
      </c>
      <c r="H567" s="15">
        <f t="shared" si="24"/>
        <v>0</v>
      </c>
    </row>
    <row r="568" spans="1:8" x14ac:dyDescent="0.25">
      <c r="A568" s="1">
        <v>328387</v>
      </c>
      <c r="B568" s="2" t="s">
        <v>1140</v>
      </c>
      <c r="C568" s="2" t="s">
        <v>1141</v>
      </c>
      <c r="D568" s="4">
        <v>50000</v>
      </c>
      <c r="E568" s="1">
        <v>10600</v>
      </c>
      <c r="F568" s="4">
        <f t="shared" si="25"/>
        <v>530000000</v>
      </c>
      <c r="G568" s="6">
        <f t="shared" si="26"/>
        <v>1951327.2707190455</v>
      </c>
      <c r="H568" s="15">
        <f t="shared" si="24"/>
        <v>0</v>
      </c>
    </row>
    <row r="569" spans="1:8" x14ac:dyDescent="0.25">
      <c r="A569" s="1">
        <v>306842</v>
      </c>
      <c r="B569" s="2" t="s">
        <v>1142</v>
      </c>
      <c r="C569" s="2" t="s">
        <v>1143</v>
      </c>
      <c r="D569" s="4">
        <v>50000</v>
      </c>
      <c r="E569" s="1">
        <v>9100</v>
      </c>
      <c r="F569" s="4">
        <f t="shared" si="25"/>
        <v>455000000</v>
      </c>
      <c r="G569" s="6">
        <f t="shared" si="26"/>
        <v>1675196.0531644637</v>
      </c>
      <c r="H569" s="15">
        <f t="shared" si="24"/>
        <v>0</v>
      </c>
    </row>
    <row r="570" spans="1:8" x14ac:dyDescent="0.25">
      <c r="A570" s="1">
        <v>192866</v>
      </c>
      <c r="B570" s="2" t="s">
        <v>1144</v>
      </c>
      <c r="C570" s="2" t="s">
        <v>1145</v>
      </c>
      <c r="D570" s="4">
        <v>50000</v>
      </c>
      <c r="E570" s="1">
        <v>11200</v>
      </c>
      <c r="F570" s="4">
        <f t="shared" si="25"/>
        <v>560000000</v>
      </c>
      <c r="G570" s="6">
        <f t="shared" si="26"/>
        <v>2061779.7577408783</v>
      </c>
      <c r="H570" s="15">
        <f t="shared" si="24"/>
        <v>0</v>
      </c>
    </row>
    <row r="571" spans="1:8" x14ac:dyDescent="0.25">
      <c r="A571" s="1">
        <v>570608</v>
      </c>
      <c r="B571" s="2" t="s">
        <v>1146</v>
      </c>
      <c r="C571" s="2" t="s">
        <v>1147</v>
      </c>
      <c r="D571" s="4">
        <v>10000</v>
      </c>
      <c r="E571" s="1">
        <v>12500</v>
      </c>
      <c r="F571" s="4">
        <f t="shared" si="25"/>
        <v>125000000</v>
      </c>
      <c r="G571" s="6">
        <f t="shared" si="26"/>
        <v>460218.6959243032</v>
      </c>
      <c r="H571" s="15">
        <f t="shared" si="24"/>
        <v>0</v>
      </c>
    </row>
    <row r="572" spans="1:8" x14ac:dyDescent="0.25">
      <c r="A572" s="1">
        <v>104039</v>
      </c>
      <c r="B572" s="2" t="s">
        <v>1148</v>
      </c>
      <c r="C572" s="2" t="s">
        <v>1149</v>
      </c>
      <c r="D572" s="4">
        <v>10000</v>
      </c>
      <c r="E572" s="1">
        <v>11000</v>
      </c>
      <c r="F572" s="4">
        <f t="shared" si="25"/>
        <v>110000000</v>
      </c>
      <c r="G572" s="6">
        <f t="shared" si="26"/>
        <v>404992.45241338684</v>
      </c>
      <c r="H572" s="15">
        <f t="shared" si="24"/>
        <v>0</v>
      </c>
    </row>
    <row r="573" spans="1:8" x14ac:dyDescent="0.25">
      <c r="A573" s="1">
        <v>336451</v>
      </c>
      <c r="B573" s="2" t="s">
        <v>1150</v>
      </c>
      <c r="C573" s="2" t="s">
        <v>1151</v>
      </c>
      <c r="D573" s="4">
        <v>10000</v>
      </c>
      <c r="E573" s="1">
        <v>11900</v>
      </c>
      <c r="F573" s="4">
        <f t="shared" si="25"/>
        <v>119000000</v>
      </c>
      <c r="G573" s="6">
        <f t="shared" si="26"/>
        <v>438128.19851993665</v>
      </c>
      <c r="H573" s="15">
        <f t="shared" si="24"/>
        <v>0</v>
      </c>
    </row>
    <row r="574" spans="1:8" x14ac:dyDescent="0.25">
      <c r="A574" s="1">
        <v>455075</v>
      </c>
      <c r="B574" s="2" t="s">
        <v>1152</v>
      </c>
      <c r="C574" s="2" t="s">
        <v>1153</v>
      </c>
      <c r="D574" s="4">
        <v>10000</v>
      </c>
      <c r="E574" s="1">
        <v>11500</v>
      </c>
      <c r="F574" s="4">
        <f t="shared" si="25"/>
        <v>115000000</v>
      </c>
      <c r="G574" s="6">
        <f t="shared" si="26"/>
        <v>423401.20025035896</v>
      </c>
      <c r="H574" s="15">
        <f t="shared" si="24"/>
        <v>0</v>
      </c>
    </row>
    <row r="575" spans="1:8" x14ac:dyDescent="0.25">
      <c r="A575" s="1">
        <v>469059</v>
      </c>
      <c r="B575" s="2" t="s">
        <v>1154</v>
      </c>
      <c r="C575" s="2" t="s">
        <v>1155</v>
      </c>
      <c r="D575" s="4">
        <v>10000</v>
      </c>
      <c r="E575" s="1">
        <v>10000</v>
      </c>
      <c r="F575" s="4">
        <f t="shared" si="25"/>
        <v>100000000</v>
      </c>
      <c r="G575" s="6">
        <f t="shared" si="26"/>
        <v>368174.95673944254</v>
      </c>
      <c r="H575" s="15">
        <f t="shared" si="24"/>
        <v>0</v>
      </c>
    </row>
    <row r="576" spans="1:8" x14ac:dyDescent="0.25">
      <c r="A576" s="1">
        <v>136369</v>
      </c>
      <c r="B576" s="2" t="s">
        <v>1156</v>
      </c>
      <c r="C576" s="2" t="s">
        <v>1157</v>
      </c>
      <c r="D576" s="4">
        <v>10000</v>
      </c>
      <c r="E576" s="1">
        <v>8900</v>
      </c>
      <c r="F576" s="4">
        <f t="shared" si="25"/>
        <v>89000000</v>
      </c>
      <c r="G576" s="6">
        <f t="shared" si="26"/>
        <v>327675.71149810386</v>
      </c>
      <c r="H576" s="15">
        <f t="shared" si="24"/>
        <v>0</v>
      </c>
    </row>
    <row r="577" spans="1:8" x14ac:dyDescent="0.25">
      <c r="A577" s="1">
        <v>231179</v>
      </c>
      <c r="B577" s="2" t="s">
        <v>1158</v>
      </c>
      <c r="C577" s="2" t="s">
        <v>1159</v>
      </c>
      <c r="D577" s="4">
        <v>10000</v>
      </c>
      <c r="E577" s="1">
        <v>10500</v>
      </c>
      <c r="F577" s="4">
        <f t="shared" si="25"/>
        <v>105000000</v>
      </c>
      <c r="G577" s="6">
        <f t="shared" si="26"/>
        <v>386583.70457641472</v>
      </c>
      <c r="H577" s="15">
        <f t="shared" si="24"/>
        <v>0</v>
      </c>
    </row>
    <row r="578" spans="1:8" x14ac:dyDescent="0.25">
      <c r="A578" s="1">
        <v>362763</v>
      </c>
      <c r="B578" s="2" t="s">
        <v>1160</v>
      </c>
      <c r="C578" s="2" t="s">
        <v>1161</v>
      </c>
      <c r="D578" s="4">
        <v>10000</v>
      </c>
      <c r="E578" s="1">
        <v>13100</v>
      </c>
      <c r="F578" s="4">
        <f t="shared" si="25"/>
        <v>131000000</v>
      </c>
      <c r="G578" s="6">
        <f t="shared" si="26"/>
        <v>482309.19332866976</v>
      </c>
      <c r="H578" s="15">
        <f t="shared" si="24"/>
        <v>0</v>
      </c>
    </row>
    <row r="579" spans="1:8" x14ac:dyDescent="0.25">
      <c r="A579" s="1">
        <v>531006</v>
      </c>
      <c r="B579" s="2" t="s">
        <v>1162</v>
      </c>
      <c r="C579" s="2" t="s">
        <v>1163</v>
      </c>
      <c r="D579" s="4">
        <v>10000</v>
      </c>
      <c r="E579" s="1">
        <v>9100</v>
      </c>
      <c r="F579" s="4">
        <f t="shared" si="25"/>
        <v>91000000</v>
      </c>
      <c r="G579" s="6">
        <f t="shared" si="26"/>
        <v>335039.21063289273</v>
      </c>
      <c r="H579" s="15">
        <f t="shared" ref="H579:H642" si="27">IF(ISNUMBER(SEARCH($A$1014,B579)),IF(SEARCH($A$1014,B579)=1,1,0),0)</f>
        <v>0</v>
      </c>
    </row>
    <row r="580" spans="1:8" x14ac:dyDescent="0.25">
      <c r="A580" s="1">
        <v>461686</v>
      </c>
      <c r="B580" s="2" t="s">
        <v>1164</v>
      </c>
      <c r="C580" s="2" t="s">
        <v>1165</v>
      </c>
      <c r="D580" s="4">
        <v>10000</v>
      </c>
      <c r="E580" s="1">
        <v>12100</v>
      </c>
      <c r="F580" s="4">
        <f t="shared" ref="F580:F643" si="28">D580*E580</f>
        <v>121000000</v>
      </c>
      <c r="G580" s="6">
        <f t="shared" ref="G580:G643" si="29">F580/$I$2</f>
        <v>445491.69765472552</v>
      </c>
      <c r="H580" s="15">
        <f t="shared" si="27"/>
        <v>0</v>
      </c>
    </row>
    <row r="581" spans="1:8" x14ac:dyDescent="0.25">
      <c r="A581" s="1">
        <v>552600</v>
      </c>
      <c r="B581" s="2" t="s">
        <v>1166</v>
      </c>
      <c r="C581" s="2" t="s">
        <v>1167</v>
      </c>
      <c r="D581" s="4">
        <v>10000</v>
      </c>
      <c r="E581" s="1">
        <v>12200</v>
      </c>
      <c r="F581" s="4">
        <f t="shared" si="28"/>
        <v>122000000</v>
      </c>
      <c r="G581" s="6">
        <f t="shared" si="29"/>
        <v>449173.44722211995</v>
      </c>
      <c r="H581" s="15">
        <f t="shared" si="27"/>
        <v>0</v>
      </c>
    </row>
    <row r="582" spans="1:8" x14ac:dyDescent="0.25">
      <c r="A582" s="1">
        <v>284520</v>
      </c>
      <c r="B582" s="2" t="s">
        <v>1168</v>
      </c>
      <c r="C582" s="2" t="s">
        <v>1169</v>
      </c>
      <c r="D582" s="4">
        <v>10000</v>
      </c>
      <c r="E582" s="1">
        <v>10500</v>
      </c>
      <c r="F582" s="4">
        <f t="shared" si="28"/>
        <v>105000000</v>
      </c>
      <c r="G582" s="6">
        <f t="shared" si="29"/>
        <v>386583.70457641472</v>
      </c>
      <c r="H582" s="15">
        <f t="shared" si="27"/>
        <v>0</v>
      </c>
    </row>
    <row r="583" spans="1:8" x14ac:dyDescent="0.25">
      <c r="A583" s="1">
        <v>500120</v>
      </c>
      <c r="B583" s="2" t="s">
        <v>1170</v>
      </c>
      <c r="C583" s="2" t="s">
        <v>1171</v>
      </c>
      <c r="D583" s="4">
        <v>10000</v>
      </c>
      <c r="E583" s="1">
        <v>10200</v>
      </c>
      <c r="F583" s="4">
        <f t="shared" si="28"/>
        <v>102000000</v>
      </c>
      <c r="G583" s="6">
        <f t="shared" si="29"/>
        <v>375538.45587423141</v>
      </c>
      <c r="H583" s="15">
        <f t="shared" si="27"/>
        <v>0</v>
      </c>
    </row>
    <row r="584" spans="1:8" x14ac:dyDescent="0.25">
      <c r="A584" s="1">
        <v>188850</v>
      </c>
      <c r="B584" s="2" t="s">
        <v>1172</v>
      </c>
      <c r="C584" s="2" t="s">
        <v>1173</v>
      </c>
      <c r="D584" s="4">
        <v>10000</v>
      </c>
      <c r="E584" s="1">
        <v>12900</v>
      </c>
      <c r="F584" s="4">
        <f t="shared" si="28"/>
        <v>129000000</v>
      </c>
      <c r="G584" s="6">
        <f t="shared" si="29"/>
        <v>474945.69419388089</v>
      </c>
      <c r="H584" s="15">
        <f t="shared" si="27"/>
        <v>0</v>
      </c>
    </row>
    <row r="585" spans="1:8" x14ac:dyDescent="0.25">
      <c r="A585" s="1">
        <v>388907</v>
      </c>
      <c r="B585" s="2" t="s">
        <v>1174</v>
      </c>
      <c r="C585" s="2" t="s">
        <v>1175</v>
      </c>
      <c r="D585" s="4">
        <v>50000</v>
      </c>
      <c r="E585" s="1">
        <v>12300</v>
      </c>
      <c r="F585" s="4">
        <f t="shared" si="28"/>
        <v>615000000</v>
      </c>
      <c r="G585" s="6">
        <f t="shared" si="29"/>
        <v>2264275.9839475718</v>
      </c>
      <c r="H585" s="15">
        <f t="shared" si="27"/>
        <v>0</v>
      </c>
    </row>
    <row r="586" spans="1:8" x14ac:dyDescent="0.25">
      <c r="A586" s="1">
        <v>239168</v>
      </c>
      <c r="B586" s="2" t="s">
        <v>1176</v>
      </c>
      <c r="C586" s="2" t="s">
        <v>1177</v>
      </c>
      <c r="D586" s="4">
        <v>10000</v>
      </c>
      <c r="E586" s="1">
        <v>10300</v>
      </c>
      <c r="F586" s="4">
        <f t="shared" si="28"/>
        <v>103000000</v>
      </c>
      <c r="G586" s="6">
        <f t="shared" si="29"/>
        <v>379220.20544162585</v>
      </c>
      <c r="H586" s="15">
        <f t="shared" si="27"/>
        <v>0</v>
      </c>
    </row>
    <row r="587" spans="1:8" x14ac:dyDescent="0.25">
      <c r="A587" s="1">
        <v>379242</v>
      </c>
      <c r="B587" s="2" t="s">
        <v>1178</v>
      </c>
      <c r="C587" s="2" t="s">
        <v>1179</v>
      </c>
      <c r="D587" s="4">
        <v>10000</v>
      </c>
      <c r="E587" s="1">
        <v>10200</v>
      </c>
      <c r="F587" s="4">
        <f t="shared" si="28"/>
        <v>102000000</v>
      </c>
      <c r="G587" s="6">
        <f t="shared" si="29"/>
        <v>375538.45587423141</v>
      </c>
      <c r="H587" s="15">
        <f t="shared" si="27"/>
        <v>0</v>
      </c>
    </row>
    <row r="588" spans="1:8" x14ac:dyDescent="0.25">
      <c r="A588" s="1">
        <v>479439</v>
      </c>
      <c r="B588" s="2" t="s">
        <v>1180</v>
      </c>
      <c r="C588" s="2" t="s">
        <v>1181</v>
      </c>
      <c r="D588" s="4">
        <v>10000</v>
      </c>
      <c r="E588" s="1">
        <v>12200</v>
      </c>
      <c r="F588" s="4">
        <f t="shared" si="28"/>
        <v>122000000</v>
      </c>
      <c r="G588" s="6">
        <f t="shared" si="29"/>
        <v>449173.44722211995</v>
      </c>
      <c r="H588" s="15">
        <f t="shared" si="27"/>
        <v>0</v>
      </c>
    </row>
    <row r="589" spans="1:8" x14ac:dyDescent="0.25">
      <c r="A589" s="1">
        <v>492078</v>
      </c>
      <c r="B589" s="2" t="s">
        <v>1182</v>
      </c>
      <c r="C589" s="2" t="s">
        <v>1183</v>
      </c>
      <c r="D589" s="4">
        <v>10000</v>
      </c>
      <c r="E589" s="1">
        <v>9200</v>
      </c>
      <c r="F589" s="4">
        <f t="shared" si="28"/>
        <v>92000000</v>
      </c>
      <c r="G589" s="6">
        <f t="shared" si="29"/>
        <v>338720.96020028717</v>
      </c>
      <c r="H589" s="15">
        <f t="shared" si="27"/>
        <v>0</v>
      </c>
    </row>
    <row r="590" spans="1:8" x14ac:dyDescent="0.25">
      <c r="A590" s="1">
        <v>342806</v>
      </c>
      <c r="B590" s="2" t="s">
        <v>1184</v>
      </c>
      <c r="C590" s="2" t="s">
        <v>1185</v>
      </c>
      <c r="D590" s="4">
        <v>10000</v>
      </c>
      <c r="E590" s="1">
        <v>11600</v>
      </c>
      <c r="F590" s="4">
        <f t="shared" si="28"/>
        <v>116000000</v>
      </c>
      <c r="G590" s="6">
        <f t="shared" si="29"/>
        <v>427082.9498177534</v>
      </c>
      <c r="H590" s="15">
        <f t="shared" si="27"/>
        <v>0</v>
      </c>
    </row>
    <row r="591" spans="1:8" x14ac:dyDescent="0.25">
      <c r="A591" s="1">
        <v>297898</v>
      </c>
      <c r="B591" s="2" t="s">
        <v>1186</v>
      </c>
      <c r="C591" s="2" t="s">
        <v>1187</v>
      </c>
      <c r="D591" s="4">
        <v>50000</v>
      </c>
      <c r="E591" s="1">
        <v>12400</v>
      </c>
      <c r="F591" s="4">
        <f t="shared" si="28"/>
        <v>620000000</v>
      </c>
      <c r="G591" s="6">
        <f t="shared" si="29"/>
        <v>2282684.731784544</v>
      </c>
      <c r="H591" s="15">
        <f t="shared" si="27"/>
        <v>0</v>
      </c>
    </row>
    <row r="592" spans="1:8" x14ac:dyDescent="0.25">
      <c r="A592" s="1">
        <v>121576</v>
      </c>
      <c r="B592" s="2" t="s">
        <v>1188</v>
      </c>
      <c r="C592" s="2" t="s">
        <v>1189</v>
      </c>
      <c r="D592" s="4">
        <v>10000</v>
      </c>
      <c r="E592" s="1">
        <v>9000</v>
      </c>
      <c r="F592" s="4">
        <f t="shared" si="28"/>
        <v>90000000</v>
      </c>
      <c r="G592" s="6">
        <f t="shared" si="29"/>
        <v>331357.4610654983</v>
      </c>
      <c r="H592" s="15">
        <f t="shared" si="27"/>
        <v>0</v>
      </c>
    </row>
    <row r="593" spans="1:8" x14ac:dyDescent="0.25">
      <c r="A593" s="1">
        <v>562486</v>
      </c>
      <c r="B593" s="2" t="s">
        <v>1190</v>
      </c>
      <c r="C593" s="2" t="s">
        <v>1191</v>
      </c>
      <c r="D593" s="4">
        <v>10000</v>
      </c>
      <c r="E593" s="1">
        <v>12200</v>
      </c>
      <c r="F593" s="4">
        <f t="shared" si="28"/>
        <v>122000000</v>
      </c>
      <c r="G593" s="6">
        <f t="shared" si="29"/>
        <v>449173.44722211995</v>
      </c>
      <c r="H593" s="15">
        <f t="shared" si="27"/>
        <v>0</v>
      </c>
    </row>
    <row r="594" spans="1:8" x14ac:dyDescent="0.25">
      <c r="A594" s="1">
        <v>274602</v>
      </c>
      <c r="B594" s="2" t="s">
        <v>1192</v>
      </c>
      <c r="C594" s="2" t="s">
        <v>1193</v>
      </c>
      <c r="D594" s="4">
        <v>10000</v>
      </c>
      <c r="E594" s="1">
        <v>8800</v>
      </c>
      <c r="F594" s="4">
        <f t="shared" si="28"/>
        <v>88000000</v>
      </c>
      <c r="G594" s="6">
        <f t="shared" si="29"/>
        <v>323993.96193070948</v>
      </c>
      <c r="H594" s="15">
        <f t="shared" si="27"/>
        <v>0</v>
      </c>
    </row>
    <row r="595" spans="1:8" x14ac:dyDescent="0.25">
      <c r="A595" s="1">
        <v>531328</v>
      </c>
      <c r="B595" s="2" t="s">
        <v>1194</v>
      </c>
      <c r="C595" s="2" t="s">
        <v>1195</v>
      </c>
      <c r="D595" s="4">
        <v>50000</v>
      </c>
      <c r="E595" s="1">
        <v>8700</v>
      </c>
      <c r="F595" s="4">
        <f t="shared" si="28"/>
        <v>435000000</v>
      </c>
      <c r="G595" s="6">
        <f t="shared" si="29"/>
        <v>1601561.0618165752</v>
      </c>
      <c r="H595" s="15">
        <f t="shared" si="27"/>
        <v>0</v>
      </c>
    </row>
    <row r="596" spans="1:8" x14ac:dyDescent="0.25">
      <c r="A596" s="1">
        <v>559322</v>
      </c>
      <c r="B596" s="2" t="s">
        <v>1196</v>
      </c>
      <c r="C596" s="2" t="s">
        <v>1197</v>
      </c>
      <c r="D596" s="4">
        <v>50000</v>
      </c>
      <c r="E596" s="1">
        <v>11100</v>
      </c>
      <c r="F596" s="4">
        <f t="shared" si="28"/>
        <v>555000000</v>
      </c>
      <c r="G596" s="6">
        <f t="shared" si="29"/>
        <v>2043371.0099039061</v>
      </c>
      <c r="H596" s="15">
        <f t="shared" si="27"/>
        <v>0</v>
      </c>
    </row>
    <row r="597" spans="1:8" x14ac:dyDescent="0.25">
      <c r="A597" s="1">
        <v>340189</v>
      </c>
      <c r="B597" s="2" t="s">
        <v>1198</v>
      </c>
      <c r="C597" s="2" t="s">
        <v>1199</v>
      </c>
      <c r="D597" s="4">
        <v>10000</v>
      </c>
      <c r="E597" s="1">
        <v>11000</v>
      </c>
      <c r="F597" s="4">
        <f t="shared" si="28"/>
        <v>110000000</v>
      </c>
      <c r="G597" s="6">
        <f t="shared" si="29"/>
        <v>404992.45241338684</v>
      </c>
      <c r="H597" s="15">
        <f t="shared" si="27"/>
        <v>0</v>
      </c>
    </row>
    <row r="598" spans="1:8" x14ac:dyDescent="0.25">
      <c r="A598" s="1">
        <v>494668</v>
      </c>
      <c r="B598" s="2" t="s">
        <v>1200</v>
      </c>
      <c r="C598" s="2" t="s">
        <v>1201</v>
      </c>
      <c r="D598" s="4">
        <v>10000</v>
      </c>
      <c r="E598" s="1">
        <v>9700</v>
      </c>
      <c r="F598" s="4">
        <f t="shared" si="28"/>
        <v>97000000</v>
      </c>
      <c r="G598" s="6">
        <f t="shared" si="29"/>
        <v>357129.70803725929</v>
      </c>
      <c r="H598" s="15">
        <f t="shared" si="27"/>
        <v>0</v>
      </c>
    </row>
    <row r="599" spans="1:8" x14ac:dyDescent="0.25">
      <c r="A599" s="1">
        <v>320344</v>
      </c>
      <c r="B599" s="2" t="s">
        <v>1202</v>
      </c>
      <c r="C599" s="2" t="s">
        <v>1203</v>
      </c>
      <c r="D599" s="4">
        <v>10000</v>
      </c>
      <c r="E599" s="1">
        <v>12100</v>
      </c>
      <c r="F599" s="4">
        <f t="shared" si="28"/>
        <v>121000000</v>
      </c>
      <c r="G599" s="6">
        <f t="shared" si="29"/>
        <v>445491.69765472552</v>
      </c>
      <c r="H599" s="15">
        <f t="shared" si="27"/>
        <v>0</v>
      </c>
    </row>
    <row r="600" spans="1:8" x14ac:dyDescent="0.25">
      <c r="A600" s="1">
        <v>219711</v>
      </c>
      <c r="B600" s="2" t="s">
        <v>1204</v>
      </c>
      <c r="C600" s="2" t="s">
        <v>1205</v>
      </c>
      <c r="D600" s="4">
        <v>10000</v>
      </c>
      <c r="E600" s="1">
        <v>13600</v>
      </c>
      <c r="F600" s="4">
        <f t="shared" si="28"/>
        <v>136000000</v>
      </c>
      <c r="G600" s="6">
        <f t="shared" si="29"/>
        <v>500717.94116564188</v>
      </c>
      <c r="H600" s="15">
        <f t="shared" si="27"/>
        <v>0</v>
      </c>
    </row>
    <row r="601" spans="1:8" x14ac:dyDescent="0.25">
      <c r="A601" s="1">
        <v>103130</v>
      </c>
      <c r="B601" s="2" t="s">
        <v>1206</v>
      </c>
      <c r="C601" s="2" t="s">
        <v>1207</v>
      </c>
      <c r="D601" s="4">
        <v>10000</v>
      </c>
      <c r="E601" s="1">
        <v>11900</v>
      </c>
      <c r="F601" s="4">
        <f t="shared" si="28"/>
        <v>119000000</v>
      </c>
      <c r="G601" s="6">
        <f t="shared" si="29"/>
        <v>438128.19851993665</v>
      </c>
      <c r="H601" s="15">
        <f t="shared" si="27"/>
        <v>0</v>
      </c>
    </row>
    <row r="602" spans="1:8" x14ac:dyDescent="0.25">
      <c r="A602" s="1">
        <v>498242</v>
      </c>
      <c r="B602" s="2" t="s">
        <v>1208</v>
      </c>
      <c r="C602" s="2" t="s">
        <v>1209</v>
      </c>
      <c r="D602" s="4">
        <v>10000</v>
      </c>
      <c r="E602" s="1">
        <v>13700</v>
      </c>
      <c r="F602" s="4">
        <f t="shared" si="28"/>
        <v>137000000</v>
      </c>
      <c r="G602" s="6">
        <f t="shared" si="29"/>
        <v>504399.69073303632</v>
      </c>
      <c r="H602" s="15">
        <f t="shared" si="27"/>
        <v>0</v>
      </c>
    </row>
    <row r="603" spans="1:8" x14ac:dyDescent="0.25">
      <c r="A603" s="1">
        <v>584558</v>
      </c>
      <c r="B603" s="2" t="s">
        <v>1210</v>
      </c>
      <c r="C603" s="2" t="s">
        <v>1211</v>
      </c>
      <c r="D603" s="4">
        <v>50000</v>
      </c>
      <c r="E603" s="1">
        <v>12500</v>
      </c>
      <c r="F603" s="4">
        <f t="shared" si="28"/>
        <v>625000000</v>
      </c>
      <c r="G603" s="6">
        <f t="shared" si="29"/>
        <v>2301093.4796215161</v>
      </c>
      <c r="H603" s="15">
        <f t="shared" si="27"/>
        <v>0</v>
      </c>
    </row>
    <row r="604" spans="1:8" x14ac:dyDescent="0.25">
      <c r="A604" s="1">
        <v>509589</v>
      </c>
      <c r="B604" s="2" t="s">
        <v>1212</v>
      </c>
      <c r="C604" s="2" t="s">
        <v>1213</v>
      </c>
      <c r="D604" s="4">
        <v>10000</v>
      </c>
      <c r="E604" s="1">
        <v>13300</v>
      </c>
      <c r="F604" s="4">
        <f t="shared" si="28"/>
        <v>133000000</v>
      </c>
      <c r="G604" s="6">
        <f t="shared" si="29"/>
        <v>489672.69246345863</v>
      </c>
      <c r="H604" s="15">
        <f t="shared" si="27"/>
        <v>0</v>
      </c>
    </row>
    <row r="605" spans="1:8" x14ac:dyDescent="0.25">
      <c r="A605" s="1">
        <v>437388</v>
      </c>
      <c r="B605" s="2" t="s">
        <v>1214</v>
      </c>
      <c r="C605" s="2" t="s">
        <v>1215</v>
      </c>
      <c r="D605" s="4">
        <v>10000</v>
      </c>
      <c r="E605" s="1">
        <v>11200</v>
      </c>
      <c r="F605" s="4">
        <f t="shared" si="28"/>
        <v>112000000</v>
      </c>
      <c r="G605" s="6">
        <f t="shared" si="29"/>
        <v>412355.95154817565</v>
      </c>
      <c r="H605" s="15">
        <f t="shared" si="27"/>
        <v>0</v>
      </c>
    </row>
    <row r="606" spans="1:8" x14ac:dyDescent="0.25">
      <c r="A606" s="1">
        <v>434929</v>
      </c>
      <c r="B606" s="2" t="s">
        <v>1216</v>
      </c>
      <c r="C606" s="2" t="s">
        <v>1217</v>
      </c>
      <c r="D606" s="4">
        <v>50000</v>
      </c>
      <c r="E606" s="1">
        <v>8700</v>
      </c>
      <c r="F606" s="4">
        <f t="shared" si="28"/>
        <v>435000000</v>
      </c>
      <c r="G606" s="6">
        <f t="shared" si="29"/>
        <v>1601561.0618165752</v>
      </c>
      <c r="H606" s="15">
        <f t="shared" si="27"/>
        <v>0</v>
      </c>
    </row>
    <row r="607" spans="1:8" x14ac:dyDescent="0.25">
      <c r="A607" s="1">
        <v>553388</v>
      </c>
      <c r="B607" s="2" t="s">
        <v>1218</v>
      </c>
      <c r="C607" s="2" t="s">
        <v>1219</v>
      </c>
      <c r="D607" s="4">
        <v>10000</v>
      </c>
      <c r="E607" s="1">
        <v>13300</v>
      </c>
      <c r="F607" s="4">
        <f t="shared" si="28"/>
        <v>133000000</v>
      </c>
      <c r="G607" s="6">
        <f t="shared" si="29"/>
        <v>489672.69246345863</v>
      </c>
      <c r="H607" s="15">
        <f t="shared" si="27"/>
        <v>0</v>
      </c>
    </row>
    <row r="608" spans="1:8" x14ac:dyDescent="0.25">
      <c r="A608" s="1">
        <v>295225</v>
      </c>
      <c r="B608" s="2" t="s">
        <v>1220</v>
      </c>
      <c r="C608" s="2" t="s">
        <v>1221</v>
      </c>
      <c r="D608" s="4">
        <v>10000</v>
      </c>
      <c r="E608" s="1">
        <v>11700</v>
      </c>
      <c r="F608" s="4">
        <f t="shared" si="28"/>
        <v>117000000</v>
      </c>
      <c r="G608" s="6">
        <f t="shared" si="29"/>
        <v>430764.69938514777</v>
      </c>
      <c r="H608" s="15">
        <f t="shared" si="27"/>
        <v>0</v>
      </c>
    </row>
    <row r="609" spans="1:8" x14ac:dyDescent="0.25">
      <c r="A609" s="1">
        <v>443273</v>
      </c>
      <c r="B609" s="2" t="s">
        <v>1222</v>
      </c>
      <c r="C609" s="2" t="s">
        <v>1223</v>
      </c>
      <c r="D609" s="4">
        <v>50000</v>
      </c>
      <c r="E609" s="1">
        <v>12400</v>
      </c>
      <c r="F609" s="4">
        <f t="shared" si="28"/>
        <v>620000000</v>
      </c>
      <c r="G609" s="6">
        <f t="shared" si="29"/>
        <v>2282684.731784544</v>
      </c>
      <c r="H609" s="15">
        <f t="shared" si="27"/>
        <v>0</v>
      </c>
    </row>
    <row r="610" spans="1:8" x14ac:dyDescent="0.25">
      <c r="A610" s="1">
        <v>274100</v>
      </c>
      <c r="B610" s="2" t="s">
        <v>1224</v>
      </c>
      <c r="C610" s="2" t="s">
        <v>1225</v>
      </c>
      <c r="D610" s="4">
        <v>10000</v>
      </c>
      <c r="E610" s="1">
        <v>12200</v>
      </c>
      <c r="F610" s="4">
        <f t="shared" si="28"/>
        <v>122000000</v>
      </c>
      <c r="G610" s="6">
        <f t="shared" si="29"/>
        <v>449173.44722211995</v>
      </c>
      <c r="H610" s="15">
        <f t="shared" si="27"/>
        <v>0</v>
      </c>
    </row>
    <row r="611" spans="1:8" x14ac:dyDescent="0.25">
      <c r="A611" s="1">
        <v>485085</v>
      </c>
      <c r="B611" s="2" t="s">
        <v>1226</v>
      </c>
      <c r="C611" s="2" t="s">
        <v>1227</v>
      </c>
      <c r="D611" s="4">
        <v>10000</v>
      </c>
      <c r="E611" s="1">
        <v>13300</v>
      </c>
      <c r="F611" s="4">
        <f t="shared" si="28"/>
        <v>133000000</v>
      </c>
      <c r="G611" s="6">
        <f t="shared" si="29"/>
        <v>489672.69246345863</v>
      </c>
      <c r="H611" s="15">
        <f t="shared" si="27"/>
        <v>0</v>
      </c>
    </row>
    <row r="612" spans="1:8" x14ac:dyDescent="0.25">
      <c r="A612" s="1">
        <v>120036</v>
      </c>
      <c r="B612" s="2" t="s">
        <v>1228</v>
      </c>
      <c r="C612" s="2" t="s">
        <v>1229</v>
      </c>
      <c r="D612" s="4">
        <v>10000</v>
      </c>
      <c r="E612" s="1">
        <v>13100</v>
      </c>
      <c r="F612" s="4">
        <f t="shared" si="28"/>
        <v>131000000</v>
      </c>
      <c r="G612" s="6">
        <f t="shared" si="29"/>
        <v>482309.19332866976</v>
      </c>
      <c r="H612" s="15">
        <f t="shared" si="27"/>
        <v>0</v>
      </c>
    </row>
    <row r="613" spans="1:8" x14ac:dyDescent="0.25">
      <c r="A613" s="1">
        <v>185317</v>
      </c>
      <c r="B613" s="2" t="s">
        <v>1230</v>
      </c>
      <c r="C613" s="2" t="s">
        <v>1231</v>
      </c>
      <c r="D613" s="4">
        <v>10000</v>
      </c>
      <c r="E613" s="1">
        <v>12300</v>
      </c>
      <c r="F613" s="4">
        <f t="shared" si="28"/>
        <v>123000000</v>
      </c>
      <c r="G613" s="6">
        <f t="shared" si="29"/>
        <v>452855.19678951433</v>
      </c>
      <c r="H613" s="15">
        <f t="shared" si="27"/>
        <v>0</v>
      </c>
    </row>
    <row r="614" spans="1:8" x14ac:dyDescent="0.25">
      <c r="A614" s="1">
        <v>319033</v>
      </c>
      <c r="B614" s="2" t="s">
        <v>1232</v>
      </c>
      <c r="C614" s="2" t="s">
        <v>1233</v>
      </c>
      <c r="D614" s="4">
        <v>10000</v>
      </c>
      <c r="E614" s="1">
        <v>9600</v>
      </c>
      <c r="F614" s="4">
        <f t="shared" si="28"/>
        <v>96000000</v>
      </c>
      <c r="G614" s="6">
        <f t="shared" si="29"/>
        <v>353447.95846986485</v>
      </c>
      <c r="H614" s="15">
        <f t="shared" si="27"/>
        <v>0</v>
      </c>
    </row>
    <row r="615" spans="1:8" x14ac:dyDescent="0.25">
      <c r="A615" s="1">
        <v>539440</v>
      </c>
      <c r="B615" s="2" t="s">
        <v>1234</v>
      </c>
      <c r="C615" s="2" t="s">
        <v>1235</v>
      </c>
      <c r="D615" s="4">
        <v>10000</v>
      </c>
      <c r="E615" s="1">
        <v>11300</v>
      </c>
      <c r="F615" s="4">
        <f t="shared" si="28"/>
        <v>113000000</v>
      </c>
      <c r="G615" s="6">
        <f t="shared" si="29"/>
        <v>416037.70111557009</v>
      </c>
      <c r="H615" s="15">
        <f t="shared" si="27"/>
        <v>0</v>
      </c>
    </row>
    <row r="616" spans="1:8" x14ac:dyDescent="0.25">
      <c r="A616" s="1">
        <v>388896</v>
      </c>
      <c r="B616" s="2" t="s">
        <v>1236</v>
      </c>
      <c r="C616" s="2" t="s">
        <v>1237</v>
      </c>
      <c r="D616" s="4">
        <v>10000</v>
      </c>
      <c r="E616" s="1">
        <v>11400</v>
      </c>
      <c r="F616" s="4">
        <f t="shared" si="28"/>
        <v>114000000</v>
      </c>
      <c r="G616" s="6">
        <f t="shared" si="29"/>
        <v>419719.45068296453</v>
      </c>
      <c r="H616" s="15">
        <f t="shared" si="27"/>
        <v>0</v>
      </c>
    </row>
    <row r="617" spans="1:8" x14ac:dyDescent="0.25">
      <c r="A617" s="1">
        <v>206114</v>
      </c>
      <c r="B617" s="2" t="s">
        <v>1238</v>
      </c>
      <c r="C617" s="2" t="s">
        <v>1239</v>
      </c>
      <c r="D617" s="4">
        <v>10000</v>
      </c>
      <c r="E617" s="1">
        <v>12200</v>
      </c>
      <c r="F617" s="4">
        <f t="shared" si="28"/>
        <v>122000000</v>
      </c>
      <c r="G617" s="6">
        <f t="shared" si="29"/>
        <v>449173.44722211995</v>
      </c>
      <c r="H617" s="15">
        <f t="shared" si="27"/>
        <v>0</v>
      </c>
    </row>
    <row r="618" spans="1:8" x14ac:dyDescent="0.25">
      <c r="A618" s="1">
        <v>210872</v>
      </c>
      <c r="B618" s="2" t="s">
        <v>1240</v>
      </c>
      <c r="C618" s="2" t="s">
        <v>1241</v>
      </c>
      <c r="D618" s="4">
        <v>10000</v>
      </c>
      <c r="E618" s="1">
        <v>8900</v>
      </c>
      <c r="F618" s="4">
        <f t="shared" si="28"/>
        <v>89000000</v>
      </c>
      <c r="G618" s="6">
        <f t="shared" si="29"/>
        <v>327675.71149810386</v>
      </c>
      <c r="H618" s="15">
        <f t="shared" si="27"/>
        <v>0</v>
      </c>
    </row>
    <row r="619" spans="1:8" x14ac:dyDescent="0.25">
      <c r="A619" s="1">
        <v>449404</v>
      </c>
      <c r="B619" s="2" t="s">
        <v>1242</v>
      </c>
      <c r="C619" s="2" t="s">
        <v>1243</v>
      </c>
      <c r="D619" s="4">
        <v>10000</v>
      </c>
      <c r="E619" s="1">
        <v>10600</v>
      </c>
      <c r="F619" s="4">
        <f t="shared" si="28"/>
        <v>106000000</v>
      </c>
      <c r="G619" s="6">
        <f t="shared" si="29"/>
        <v>390265.4541438091</v>
      </c>
      <c r="H619" s="15">
        <f t="shared" si="27"/>
        <v>0</v>
      </c>
    </row>
    <row r="620" spans="1:8" x14ac:dyDescent="0.25">
      <c r="A620" s="1">
        <v>113119</v>
      </c>
      <c r="B620" s="2" t="s">
        <v>1244</v>
      </c>
      <c r="C620" s="2" t="s">
        <v>1245</v>
      </c>
      <c r="D620" s="4">
        <v>50000</v>
      </c>
      <c r="E620" s="1">
        <v>10900</v>
      </c>
      <c r="F620" s="4">
        <f t="shared" si="28"/>
        <v>545000000</v>
      </c>
      <c r="G620" s="6">
        <f t="shared" si="29"/>
        <v>2006553.5142299619</v>
      </c>
      <c r="H620" s="15">
        <f t="shared" si="27"/>
        <v>0</v>
      </c>
    </row>
    <row r="621" spans="1:8" x14ac:dyDescent="0.25">
      <c r="A621" s="1">
        <v>401547</v>
      </c>
      <c r="B621" s="2" t="s">
        <v>1246</v>
      </c>
      <c r="C621" s="2" t="s">
        <v>1247</v>
      </c>
      <c r="D621" s="4">
        <v>10000</v>
      </c>
      <c r="E621" s="1">
        <v>8600</v>
      </c>
      <c r="F621" s="4">
        <f t="shared" si="28"/>
        <v>86000000</v>
      </c>
      <c r="G621" s="6">
        <f t="shared" si="29"/>
        <v>316630.46279592061</v>
      </c>
      <c r="H621" s="15">
        <f t="shared" si="27"/>
        <v>0</v>
      </c>
    </row>
    <row r="622" spans="1:8" x14ac:dyDescent="0.25">
      <c r="A622" s="1">
        <v>560290</v>
      </c>
      <c r="B622" s="2" t="s">
        <v>1248</v>
      </c>
      <c r="C622" s="2" t="s">
        <v>1249</v>
      </c>
      <c r="D622" s="4">
        <v>50000</v>
      </c>
      <c r="E622" s="1">
        <v>12600</v>
      </c>
      <c r="F622" s="4">
        <f t="shared" si="28"/>
        <v>630000000</v>
      </c>
      <c r="G622" s="6">
        <f t="shared" si="29"/>
        <v>2319502.2274584882</v>
      </c>
      <c r="H622" s="15">
        <f t="shared" si="27"/>
        <v>0</v>
      </c>
    </row>
    <row r="623" spans="1:8" x14ac:dyDescent="0.25">
      <c r="A623" s="1">
        <v>495584</v>
      </c>
      <c r="B623" s="2" t="s">
        <v>1250</v>
      </c>
      <c r="C623" s="2" t="s">
        <v>1251</v>
      </c>
      <c r="D623" s="4">
        <v>50000</v>
      </c>
      <c r="E623" s="1">
        <v>10200</v>
      </c>
      <c r="F623" s="4">
        <f t="shared" si="28"/>
        <v>510000000</v>
      </c>
      <c r="G623" s="6">
        <f t="shared" si="29"/>
        <v>1877692.2793711571</v>
      </c>
      <c r="H623" s="15">
        <f t="shared" si="27"/>
        <v>0</v>
      </c>
    </row>
    <row r="624" spans="1:8" x14ac:dyDescent="0.25">
      <c r="A624" s="1">
        <v>140566</v>
      </c>
      <c r="B624" s="2" t="s">
        <v>1252</v>
      </c>
      <c r="C624" s="2" t="s">
        <v>1253</v>
      </c>
      <c r="D624" s="4">
        <v>10000</v>
      </c>
      <c r="E624" s="1">
        <v>9100</v>
      </c>
      <c r="F624" s="4">
        <f t="shared" si="28"/>
        <v>91000000</v>
      </c>
      <c r="G624" s="6">
        <f t="shared" si="29"/>
        <v>335039.21063289273</v>
      </c>
      <c r="H624" s="15">
        <f t="shared" si="27"/>
        <v>0</v>
      </c>
    </row>
    <row r="625" spans="1:8" x14ac:dyDescent="0.25">
      <c r="A625" s="1">
        <v>501499</v>
      </c>
      <c r="B625" s="2" t="s">
        <v>1254</v>
      </c>
      <c r="C625" s="2" t="s">
        <v>1255</v>
      </c>
      <c r="D625" s="4">
        <v>10000</v>
      </c>
      <c r="E625" s="1">
        <v>13100</v>
      </c>
      <c r="F625" s="4">
        <f t="shared" si="28"/>
        <v>131000000</v>
      </c>
      <c r="G625" s="6">
        <f t="shared" si="29"/>
        <v>482309.19332866976</v>
      </c>
      <c r="H625" s="15">
        <f t="shared" si="27"/>
        <v>0</v>
      </c>
    </row>
    <row r="626" spans="1:8" x14ac:dyDescent="0.25">
      <c r="A626" s="1">
        <v>375884</v>
      </c>
      <c r="B626" s="2" t="s">
        <v>1256</v>
      </c>
      <c r="C626" s="2" t="s">
        <v>1257</v>
      </c>
      <c r="D626" s="4">
        <v>10000</v>
      </c>
      <c r="E626" s="1">
        <v>10400</v>
      </c>
      <c r="F626" s="4">
        <f t="shared" si="28"/>
        <v>104000000</v>
      </c>
      <c r="G626" s="6">
        <f t="shared" si="29"/>
        <v>382901.95500902028</v>
      </c>
      <c r="H626" s="15">
        <f t="shared" si="27"/>
        <v>0</v>
      </c>
    </row>
    <row r="627" spans="1:8" x14ac:dyDescent="0.25">
      <c r="A627" s="1">
        <v>350829</v>
      </c>
      <c r="B627" s="2" t="s">
        <v>1258</v>
      </c>
      <c r="C627" s="2" t="s">
        <v>1259</v>
      </c>
      <c r="D627" s="4">
        <v>50000</v>
      </c>
      <c r="E627" s="1">
        <v>11100</v>
      </c>
      <c r="F627" s="4">
        <f t="shared" si="28"/>
        <v>555000000</v>
      </c>
      <c r="G627" s="6">
        <f t="shared" si="29"/>
        <v>2043371.0099039061</v>
      </c>
      <c r="H627" s="15">
        <f t="shared" si="27"/>
        <v>0</v>
      </c>
    </row>
    <row r="628" spans="1:8" x14ac:dyDescent="0.25">
      <c r="A628" s="1">
        <v>322160</v>
      </c>
      <c r="B628" s="2" t="s">
        <v>1260</v>
      </c>
      <c r="C628" s="2" t="s">
        <v>1261</v>
      </c>
      <c r="D628" s="4">
        <v>50000</v>
      </c>
      <c r="E628" s="1">
        <v>8700</v>
      </c>
      <c r="F628" s="4">
        <f t="shared" si="28"/>
        <v>435000000</v>
      </c>
      <c r="G628" s="6">
        <f t="shared" si="29"/>
        <v>1601561.0618165752</v>
      </c>
      <c r="H628" s="15">
        <f t="shared" si="27"/>
        <v>0</v>
      </c>
    </row>
    <row r="629" spans="1:8" x14ac:dyDescent="0.25">
      <c r="A629" s="1">
        <v>400666</v>
      </c>
      <c r="B629" s="2" t="s">
        <v>1262</v>
      </c>
      <c r="C629" s="2" t="s">
        <v>1263</v>
      </c>
      <c r="D629" s="4">
        <v>50000</v>
      </c>
      <c r="E629" s="1">
        <v>13600</v>
      </c>
      <c r="F629" s="4">
        <f t="shared" si="28"/>
        <v>680000000</v>
      </c>
      <c r="G629" s="6">
        <f t="shared" si="29"/>
        <v>2503589.7058282094</v>
      </c>
      <c r="H629" s="15">
        <f t="shared" si="27"/>
        <v>0</v>
      </c>
    </row>
    <row r="630" spans="1:8" x14ac:dyDescent="0.25">
      <c r="A630" s="1">
        <v>347976</v>
      </c>
      <c r="B630" s="2" t="s">
        <v>1264</v>
      </c>
      <c r="C630" s="2" t="s">
        <v>1265</v>
      </c>
      <c r="D630" s="4">
        <v>10000</v>
      </c>
      <c r="E630" s="1">
        <v>13300</v>
      </c>
      <c r="F630" s="4">
        <f t="shared" si="28"/>
        <v>133000000</v>
      </c>
      <c r="G630" s="6">
        <f t="shared" si="29"/>
        <v>489672.69246345863</v>
      </c>
      <c r="H630" s="15">
        <f t="shared" si="27"/>
        <v>0</v>
      </c>
    </row>
    <row r="631" spans="1:8" x14ac:dyDescent="0.25">
      <c r="A631" s="1">
        <v>487647</v>
      </c>
      <c r="B631" s="2" t="s">
        <v>1266</v>
      </c>
      <c r="C631" s="2" t="s">
        <v>1267</v>
      </c>
      <c r="D631" s="4">
        <v>10000</v>
      </c>
      <c r="E631" s="1">
        <v>11400</v>
      </c>
      <c r="F631" s="4">
        <f t="shared" si="28"/>
        <v>114000000</v>
      </c>
      <c r="G631" s="6">
        <f t="shared" si="29"/>
        <v>419719.45068296453</v>
      </c>
      <c r="H631" s="15">
        <f t="shared" si="27"/>
        <v>0</v>
      </c>
    </row>
    <row r="632" spans="1:8" x14ac:dyDescent="0.25">
      <c r="A632" s="1">
        <v>234015</v>
      </c>
      <c r="B632" s="2" t="s">
        <v>1268</v>
      </c>
      <c r="C632" s="2" t="s">
        <v>1269</v>
      </c>
      <c r="D632" s="4">
        <v>10000</v>
      </c>
      <c r="E632" s="1">
        <v>9700</v>
      </c>
      <c r="F632" s="4">
        <f t="shared" si="28"/>
        <v>97000000</v>
      </c>
      <c r="G632" s="6">
        <f t="shared" si="29"/>
        <v>357129.70803725929</v>
      </c>
      <c r="H632" s="15">
        <f t="shared" si="27"/>
        <v>0</v>
      </c>
    </row>
    <row r="633" spans="1:8" x14ac:dyDescent="0.25">
      <c r="A633" s="1">
        <v>277243</v>
      </c>
      <c r="B633" s="2" t="s">
        <v>1270</v>
      </c>
      <c r="C633" s="2" t="s">
        <v>1271</v>
      </c>
      <c r="D633" s="4">
        <v>10000</v>
      </c>
      <c r="E633" s="1">
        <v>11800</v>
      </c>
      <c r="F633" s="4">
        <f t="shared" si="28"/>
        <v>118000000</v>
      </c>
      <c r="G633" s="6">
        <f t="shared" si="29"/>
        <v>434446.44895254221</v>
      </c>
      <c r="H633" s="15">
        <f t="shared" si="27"/>
        <v>0</v>
      </c>
    </row>
    <row r="634" spans="1:8" x14ac:dyDescent="0.25">
      <c r="A634" s="1">
        <v>509456</v>
      </c>
      <c r="B634" s="2" t="s">
        <v>1272</v>
      </c>
      <c r="C634" s="2" t="s">
        <v>1273</v>
      </c>
      <c r="D634" s="4">
        <v>50000</v>
      </c>
      <c r="E634" s="1">
        <v>13100</v>
      </c>
      <c r="F634" s="4">
        <f t="shared" si="28"/>
        <v>655000000</v>
      </c>
      <c r="G634" s="6">
        <f t="shared" si="29"/>
        <v>2411545.9666433488</v>
      </c>
      <c r="H634" s="15">
        <f t="shared" si="27"/>
        <v>0</v>
      </c>
    </row>
    <row r="635" spans="1:8" x14ac:dyDescent="0.25">
      <c r="A635" s="1">
        <v>183196</v>
      </c>
      <c r="B635" s="2" t="s">
        <v>1274</v>
      </c>
      <c r="C635" s="2" t="s">
        <v>1275</v>
      </c>
      <c r="D635" s="4">
        <v>10000</v>
      </c>
      <c r="E635" s="1">
        <v>9400</v>
      </c>
      <c r="F635" s="4">
        <f t="shared" si="28"/>
        <v>94000000</v>
      </c>
      <c r="G635" s="6">
        <f t="shared" si="29"/>
        <v>346084.45933507598</v>
      </c>
      <c r="H635" s="15">
        <f t="shared" si="27"/>
        <v>0</v>
      </c>
    </row>
    <row r="636" spans="1:8" x14ac:dyDescent="0.25">
      <c r="A636" s="1">
        <v>364255</v>
      </c>
      <c r="B636" s="2" t="s">
        <v>1276</v>
      </c>
      <c r="C636" s="2" t="s">
        <v>1277</v>
      </c>
      <c r="D636" s="4">
        <v>50000</v>
      </c>
      <c r="E636" s="1">
        <v>9400</v>
      </c>
      <c r="F636" s="4">
        <f t="shared" si="28"/>
        <v>470000000</v>
      </c>
      <c r="G636" s="6">
        <f t="shared" si="29"/>
        <v>1730422.2966753801</v>
      </c>
      <c r="H636" s="15">
        <f t="shared" si="27"/>
        <v>0</v>
      </c>
    </row>
    <row r="637" spans="1:8" x14ac:dyDescent="0.25">
      <c r="A637" s="1">
        <v>358141</v>
      </c>
      <c r="B637" s="2" t="s">
        <v>1278</v>
      </c>
      <c r="C637" s="2" t="s">
        <v>1279</v>
      </c>
      <c r="D637" s="4">
        <v>10000</v>
      </c>
      <c r="E637" s="1">
        <v>9800</v>
      </c>
      <c r="F637" s="4">
        <f t="shared" si="28"/>
        <v>98000000</v>
      </c>
      <c r="G637" s="6">
        <f t="shared" si="29"/>
        <v>360811.45760465373</v>
      </c>
      <c r="H637" s="15">
        <f t="shared" si="27"/>
        <v>0</v>
      </c>
    </row>
    <row r="638" spans="1:8" x14ac:dyDescent="0.25">
      <c r="A638" s="1">
        <v>482846</v>
      </c>
      <c r="B638" s="2" t="s">
        <v>1280</v>
      </c>
      <c r="C638" s="2" t="s">
        <v>1281</v>
      </c>
      <c r="D638" s="4">
        <v>10000</v>
      </c>
      <c r="E638" s="1">
        <v>9500</v>
      </c>
      <c r="F638" s="4">
        <f t="shared" si="28"/>
        <v>95000000</v>
      </c>
      <c r="G638" s="6">
        <f t="shared" si="29"/>
        <v>349766.20890247042</v>
      </c>
      <c r="H638" s="15">
        <f t="shared" si="27"/>
        <v>0</v>
      </c>
    </row>
    <row r="639" spans="1:8" x14ac:dyDescent="0.25">
      <c r="A639" s="1">
        <v>240326</v>
      </c>
      <c r="B639" s="2" t="s">
        <v>1282</v>
      </c>
      <c r="C639" s="2" t="s">
        <v>1283</v>
      </c>
      <c r="D639" s="4">
        <v>50000</v>
      </c>
      <c r="E639" s="1">
        <v>10200</v>
      </c>
      <c r="F639" s="4">
        <f t="shared" si="28"/>
        <v>510000000</v>
      </c>
      <c r="G639" s="6">
        <f t="shared" si="29"/>
        <v>1877692.2793711571</v>
      </c>
      <c r="H639" s="15">
        <f t="shared" si="27"/>
        <v>0</v>
      </c>
    </row>
    <row r="640" spans="1:8" x14ac:dyDescent="0.25">
      <c r="A640" s="1">
        <v>157436</v>
      </c>
      <c r="B640" s="2" t="s">
        <v>1284</v>
      </c>
      <c r="C640" s="2" t="s">
        <v>1285</v>
      </c>
      <c r="D640" s="4">
        <v>50000</v>
      </c>
      <c r="E640" s="1">
        <v>11300</v>
      </c>
      <c r="F640" s="4">
        <f t="shared" si="28"/>
        <v>565000000</v>
      </c>
      <c r="G640" s="6">
        <f t="shared" si="29"/>
        <v>2080188.5055778504</v>
      </c>
      <c r="H640" s="15">
        <f t="shared" si="27"/>
        <v>0</v>
      </c>
    </row>
    <row r="641" spans="1:8" x14ac:dyDescent="0.25">
      <c r="A641" s="1">
        <v>287393</v>
      </c>
      <c r="B641" s="2" t="s">
        <v>1286</v>
      </c>
      <c r="C641" s="2" t="s">
        <v>1287</v>
      </c>
      <c r="D641" s="4">
        <v>10000</v>
      </c>
      <c r="E641" s="1">
        <v>13600</v>
      </c>
      <c r="F641" s="4">
        <f t="shared" si="28"/>
        <v>136000000</v>
      </c>
      <c r="G641" s="6">
        <f t="shared" si="29"/>
        <v>500717.94116564188</v>
      </c>
      <c r="H641" s="15">
        <f t="shared" si="27"/>
        <v>0</v>
      </c>
    </row>
    <row r="642" spans="1:8" x14ac:dyDescent="0.25">
      <c r="A642" s="1">
        <v>105840</v>
      </c>
      <c r="B642" s="2" t="s">
        <v>1288</v>
      </c>
      <c r="C642" s="2" t="s">
        <v>1289</v>
      </c>
      <c r="D642" s="4">
        <v>10000</v>
      </c>
      <c r="E642" s="1">
        <v>9800</v>
      </c>
      <c r="F642" s="4">
        <f t="shared" si="28"/>
        <v>98000000</v>
      </c>
      <c r="G642" s="6">
        <f t="shared" si="29"/>
        <v>360811.45760465373</v>
      </c>
      <c r="H642" s="15">
        <f t="shared" si="27"/>
        <v>0</v>
      </c>
    </row>
    <row r="643" spans="1:8" x14ac:dyDescent="0.25">
      <c r="A643" s="1">
        <v>503024</v>
      </c>
      <c r="B643" s="2" t="s">
        <v>1290</v>
      </c>
      <c r="C643" s="2" t="s">
        <v>1291</v>
      </c>
      <c r="D643" s="4">
        <v>10000</v>
      </c>
      <c r="E643" s="1">
        <v>10500</v>
      </c>
      <c r="F643" s="4">
        <f t="shared" si="28"/>
        <v>105000000</v>
      </c>
      <c r="G643" s="6">
        <f t="shared" si="29"/>
        <v>386583.70457641472</v>
      </c>
      <c r="H643" s="15">
        <f t="shared" ref="H643:H706" si="30">IF(ISNUMBER(SEARCH($A$1014,B643)),IF(SEARCH($A$1014,B643)=1,1,0),0)</f>
        <v>0</v>
      </c>
    </row>
    <row r="644" spans="1:8" x14ac:dyDescent="0.25">
      <c r="A644" s="1">
        <v>318305</v>
      </c>
      <c r="B644" s="2" t="s">
        <v>1292</v>
      </c>
      <c r="C644" s="2" t="s">
        <v>1293</v>
      </c>
      <c r="D644" s="4">
        <v>10000</v>
      </c>
      <c r="E644" s="1">
        <v>10500</v>
      </c>
      <c r="F644" s="4">
        <f t="shared" ref="F644:F707" si="31">D644*E644</f>
        <v>105000000</v>
      </c>
      <c r="G644" s="6">
        <f t="shared" ref="G644:G707" si="32">F644/$I$2</f>
        <v>386583.70457641472</v>
      </c>
      <c r="H644" s="15">
        <f t="shared" si="30"/>
        <v>0</v>
      </c>
    </row>
    <row r="645" spans="1:8" x14ac:dyDescent="0.25">
      <c r="A645" s="1">
        <v>147105</v>
      </c>
      <c r="B645" s="2" t="s">
        <v>1294</v>
      </c>
      <c r="C645" s="2" t="s">
        <v>1295</v>
      </c>
      <c r="D645" s="4">
        <v>10000</v>
      </c>
      <c r="E645" s="1">
        <v>12000</v>
      </c>
      <c r="F645" s="4">
        <f t="shared" si="31"/>
        <v>120000000</v>
      </c>
      <c r="G645" s="6">
        <f t="shared" si="32"/>
        <v>441809.94808733108</v>
      </c>
      <c r="H645" s="15">
        <f t="shared" si="30"/>
        <v>0</v>
      </c>
    </row>
    <row r="646" spans="1:8" x14ac:dyDescent="0.25">
      <c r="A646" s="1">
        <v>130418</v>
      </c>
      <c r="B646" s="2" t="s">
        <v>1296</v>
      </c>
      <c r="C646" s="2" t="s">
        <v>1297</v>
      </c>
      <c r="D646" s="4">
        <v>10000</v>
      </c>
      <c r="E646" s="1">
        <v>10400</v>
      </c>
      <c r="F646" s="4">
        <f t="shared" si="31"/>
        <v>104000000</v>
      </c>
      <c r="G646" s="6">
        <f t="shared" si="32"/>
        <v>382901.95500902028</v>
      </c>
      <c r="H646" s="15">
        <f t="shared" si="30"/>
        <v>0</v>
      </c>
    </row>
    <row r="647" spans="1:8" x14ac:dyDescent="0.25">
      <c r="A647" s="1">
        <v>592794</v>
      </c>
      <c r="B647" s="2" t="s">
        <v>1298</v>
      </c>
      <c r="C647" s="2" t="s">
        <v>1299</v>
      </c>
      <c r="D647" s="4">
        <v>10000</v>
      </c>
      <c r="E647" s="1">
        <v>13600</v>
      </c>
      <c r="F647" s="4">
        <f t="shared" si="31"/>
        <v>136000000</v>
      </c>
      <c r="G647" s="6">
        <f t="shared" si="32"/>
        <v>500717.94116564188</v>
      </c>
      <c r="H647" s="15">
        <f t="shared" si="30"/>
        <v>0</v>
      </c>
    </row>
    <row r="648" spans="1:8" x14ac:dyDescent="0.25">
      <c r="A648" s="1">
        <v>591210</v>
      </c>
      <c r="B648" s="2" t="s">
        <v>1300</v>
      </c>
      <c r="C648" s="2" t="s">
        <v>1301</v>
      </c>
      <c r="D648" s="4">
        <v>50000</v>
      </c>
      <c r="E648" s="1">
        <v>11800</v>
      </c>
      <c r="F648" s="4">
        <f t="shared" si="31"/>
        <v>590000000</v>
      </c>
      <c r="G648" s="6">
        <f t="shared" si="32"/>
        <v>2172232.2447627112</v>
      </c>
      <c r="H648" s="15">
        <f t="shared" si="30"/>
        <v>0</v>
      </c>
    </row>
    <row r="649" spans="1:8" x14ac:dyDescent="0.25">
      <c r="A649" s="1">
        <v>214038</v>
      </c>
      <c r="B649" s="2" t="s">
        <v>1302</v>
      </c>
      <c r="C649" s="2" t="s">
        <v>1303</v>
      </c>
      <c r="D649" s="4">
        <v>10000</v>
      </c>
      <c r="E649" s="1">
        <v>9100</v>
      </c>
      <c r="F649" s="4">
        <f t="shared" si="31"/>
        <v>91000000</v>
      </c>
      <c r="G649" s="6">
        <f t="shared" si="32"/>
        <v>335039.21063289273</v>
      </c>
      <c r="H649" s="15">
        <f t="shared" si="30"/>
        <v>0</v>
      </c>
    </row>
    <row r="650" spans="1:8" x14ac:dyDescent="0.25">
      <c r="A650" s="1">
        <v>369090</v>
      </c>
      <c r="B650" s="2" t="s">
        <v>1304</v>
      </c>
      <c r="C650" s="2" t="s">
        <v>1305</v>
      </c>
      <c r="D650" s="4">
        <v>10000</v>
      </c>
      <c r="E650" s="1">
        <v>12400</v>
      </c>
      <c r="F650" s="4">
        <f t="shared" si="31"/>
        <v>124000000</v>
      </c>
      <c r="G650" s="6">
        <f t="shared" si="32"/>
        <v>456536.94635690877</v>
      </c>
      <c r="H650" s="15">
        <f t="shared" si="30"/>
        <v>0</v>
      </c>
    </row>
    <row r="651" spans="1:8" x14ac:dyDescent="0.25">
      <c r="A651" s="1">
        <v>125674</v>
      </c>
      <c r="B651" s="2" t="s">
        <v>1306</v>
      </c>
      <c r="C651" s="2" t="s">
        <v>1307</v>
      </c>
      <c r="D651" s="4">
        <v>50000</v>
      </c>
      <c r="E651" s="1">
        <v>11800</v>
      </c>
      <c r="F651" s="4">
        <f t="shared" si="31"/>
        <v>590000000</v>
      </c>
      <c r="G651" s="6">
        <f t="shared" si="32"/>
        <v>2172232.2447627112</v>
      </c>
      <c r="H651" s="15">
        <f t="shared" si="30"/>
        <v>0</v>
      </c>
    </row>
    <row r="652" spans="1:8" x14ac:dyDescent="0.25">
      <c r="A652" s="1">
        <v>248587</v>
      </c>
      <c r="B652" s="2" t="s">
        <v>1308</v>
      </c>
      <c r="C652" s="2" t="s">
        <v>1309</v>
      </c>
      <c r="D652" s="4">
        <v>10000</v>
      </c>
      <c r="E652" s="1">
        <v>13300</v>
      </c>
      <c r="F652" s="4">
        <f t="shared" si="31"/>
        <v>133000000</v>
      </c>
      <c r="G652" s="6">
        <f t="shared" si="32"/>
        <v>489672.69246345863</v>
      </c>
      <c r="H652" s="15">
        <f t="shared" si="30"/>
        <v>0</v>
      </c>
    </row>
    <row r="653" spans="1:8" x14ac:dyDescent="0.25">
      <c r="A653" s="1">
        <v>246100</v>
      </c>
      <c r="B653" s="2" t="s">
        <v>1310</v>
      </c>
      <c r="C653" s="2" t="s">
        <v>1311</v>
      </c>
      <c r="D653" s="4">
        <v>50000</v>
      </c>
      <c r="E653" s="1">
        <v>9600</v>
      </c>
      <c r="F653" s="4">
        <f t="shared" si="31"/>
        <v>480000000</v>
      </c>
      <c r="G653" s="6">
        <f t="shared" si="32"/>
        <v>1767239.7923493243</v>
      </c>
      <c r="H653" s="15">
        <f t="shared" si="30"/>
        <v>0</v>
      </c>
    </row>
    <row r="654" spans="1:8" x14ac:dyDescent="0.25">
      <c r="A654" s="1">
        <v>467015</v>
      </c>
      <c r="B654" s="2" t="s">
        <v>1312</v>
      </c>
      <c r="C654" s="2" t="s">
        <v>1313</v>
      </c>
      <c r="D654" s="4">
        <v>10000</v>
      </c>
      <c r="E654" s="1">
        <v>11700</v>
      </c>
      <c r="F654" s="4">
        <f t="shared" si="31"/>
        <v>117000000</v>
      </c>
      <c r="G654" s="6">
        <f t="shared" si="32"/>
        <v>430764.69938514777</v>
      </c>
      <c r="H654" s="15">
        <f t="shared" si="30"/>
        <v>0</v>
      </c>
    </row>
    <row r="655" spans="1:8" x14ac:dyDescent="0.25">
      <c r="A655" s="1">
        <v>372033</v>
      </c>
      <c r="B655" s="2" t="s">
        <v>1314</v>
      </c>
      <c r="C655" s="2" t="s">
        <v>1315</v>
      </c>
      <c r="D655" s="4">
        <v>10000</v>
      </c>
      <c r="E655" s="1">
        <v>13500</v>
      </c>
      <c r="F655" s="4">
        <f t="shared" si="31"/>
        <v>135000000</v>
      </c>
      <c r="G655" s="6">
        <f t="shared" si="32"/>
        <v>497036.19159824745</v>
      </c>
      <c r="H655" s="15">
        <f t="shared" si="30"/>
        <v>0</v>
      </c>
    </row>
    <row r="656" spans="1:8" x14ac:dyDescent="0.25">
      <c r="A656" s="1">
        <v>176956</v>
      </c>
      <c r="B656" s="2" t="s">
        <v>1316</v>
      </c>
      <c r="C656" s="2" t="s">
        <v>1317</v>
      </c>
      <c r="D656" s="4">
        <v>10000</v>
      </c>
      <c r="E656" s="1">
        <v>11600</v>
      </c>
      <c r="F656" s="4">
        <f t="shared" si="31"/>
        <v>116000000</v>
      </c>
      <c r="G656" s="6">
        <f t="shared" si="32"/>
        <v>427082.9498177534</v>
      </c>
      <c r="H656" s="15">
        <f t="shared" si="30"/>
        <v>0</v>
      </c>
    </row>
    <row r="657" spans="1:8" x14ac:dyDescent="0.25">
      <c r="A657" s="1">
        <v>473178</v>
      </c>
      <c r="B657" s="2" t="s">
        <v>1318</v>
      </c>
      <c r="C657" s="2" t="s">
        <v>1319</v>
      </c>
      <c r="D657" s="4">
        <v>10000</v>
      </c>
      <c r="E657" s="1">
        <v>13800</v>
      </c>
      <c r="F657" s="4">
        <f t="shared" si="31"/>
        <v>138000000</v>
      </c>
      <c r="G657" s="6">
        <f t="shared" si="32"/>
        <v>508081.44030043075</v>
      </c>
      <c r="H657" s="15">
        <f t="shared" si="30"/>
        <v>0</v>
      </c>
    </row>
    <row r="658" spans="1:8" x14ac:dyDescent="0.25">
      <c r="A658" s="1">
        <v>269233</v>
      </c>
      <c r="B658" s="2" t="s">
        <v>1320</v>
      </c>
      <c r="C658" s="2" t="s">
        <v>1321</v>
      </c>
      <c r="D658" s="4">
        <v>10000</v>
      </c>
      <c r="E658" s="1">
        <v>11200</v>
      </c>
      <c r="F658" s="4">
        <f t="shared" si="31"/>
        <v>112000000</v>
      </c>
      <c r="G658" s="6">
        <f t="shared" si="32"/>
        <v>412355.95154817565</v>
      </c>
      <c r="H658" s="15">
        <f t="shared" si="30"/>
        <v>0</v>
      </c>
    </row>
    <row r="659" spans="1:8" x14ac:dyDescent="0.25">
      <c r="A659" s="1">
        <v>483266</v>
      </c>
      <c r="B659" s="2" t="s">
        <v>1322</v>
      </c>
      <c r="C659" s="2" t="s">
        <v>1323</v>
      </c>
      <c r="D659" s="4">
        <v>10000</v>
      </c>
      <c r="E659" s="1">
        <v>9500</v>
      </c>
      <c r="F659" s="4">
        <f t="shared" si="31"/>
        <v>95000000</v>
      </c>
      <c r="G659" s="6">
        <f t="shared" si="32"/>
        <v>349766.20890247042</v>
      </c>
      <c r="H659" s="15">
        <f t="shared" si="30"/>
        <v>0</v>
      </c>
    </row>
    <row r="660" spans="1:8" x14ac:dyDescent="0.25">
      <c r="A660" s="1">
        <v>501620</v>
      </c>
      <c r="B660" s="2" t="s">
        <v>1324</v>
      </c>
      <c r="C660" s="2" t="s">
        <v>1325</v>
      </c>
      <c r="D660" s="4">
        <v>50000</v>
      </c>
      <c r="E660" s="1">
        <v>8500</v>
      </c>
      <c r="F660" s="4">
        <f t="shared" si="31"/>
        <v>425000000</v>
      </c>
      <c r="G660" s="6">
        <f t="shared" si="32"/>
        <v>1564743.566142631</v>
      </c>
      <c r="H660" s="15">
        <f t="shared" si="30"/>
        <v>0</v>
      </c>
    </row>
    <row r="661" spans="1:8" x14ac:dyDescent="0.25">
      <c r="A661" s="1">
        <v>116927</v>
      </c>
      <c r="B661" s="2" t="s">
        <v>1326</v>
      </c>
      <c r="C661" s="2" t="s">
        <v>1327</v>
      </c>
      <c r="D661" s="4">
        <v>50000</v>
      </c>
      <c r="E661" s="1">
        <v>9300</v>
      </c>
      <c r="F661" s="4">
        <f t="shared" si="31"/>
        <v>465000000</v>
      </c>
      <c r="G661" s="6">
        <f t="shared" si="32"/>
        <v>1712013.548838408</v>
      </c>
      <c r="H661" s="15">
        <f t="shared" si="30"/>
        <v>0</v>
      </c>
    </row>
    <row r="662" spans="1:8" x14ac:dyDescent="0.25">
      <c r="A662" s="1">
        <v>528127</v>
      </c>
      <c r="B662" s="2" t="s">
        <v>1328</v>
      </c>
      <c r="C662" s="2" t="s">
        <v>1329</v>
      </c>
      <c r="D662" s="4">
        <v>50000</v>
      </c>
      <c r="E662" s="1">
        <v>13500</v>
      </c>
      <c r="F662" s="4">
        <f t="shared" si="31"/>
        <v>675000000</v>
      </c>
      <c r="G662" s="6">
        <f t="shared" si="32"/>
        <v>2485180.9579912373</v>
      </c>
      <c r="H662" s="15">
        <f t="shared" si="30"/>
        <v>0</v>
      </c>
    </row>
    <row r="663" spans="1:8" x14ac:dyDescent="0.25">
      <c r="A663" s="1">
        <v>478946</v>
      </c>
      <c r="B663" s="2" t="s">
        <v>1330</v>
      </c>
      <c r="C663" s="2" t="s">
        <v>1331</v>
      </c>
      <c r="D663" s="4">
        <v>10000</v>
      </c>
      <c r="E663" s="1">
        <v>9000</v>
      </c>
      <c r="F663" s="4">
        <f t="shared" si="31"/>
        <v>90000000</v>
      </c>
      <c r="G663" s="6">
        <f t="shared" si="32"/>
        <v>331357.4610654983</v>
      </c>
      <c r="H663" s="15">
        <f t="shared" si="30"/>
        <v>0</v>
      </c>
    </row>
    <row r="664" spans="1:8" x14ac:dyDescent="0.25">
      <c r="A664" s="1">
        <v>275662</v>
      </c>
      <c r="B664" s="2" t="s">
        <v>1332</v>
      </c>
      <c r="C664" s="2" t="s">
        <v>1333</v>
      </c>
      <c r="D664" s="4">
        <v>10000</v>
      </c>
      <c r="E664" s="1">
        <v>12700</v>
      </c>
      <c r="F664" s="4">
        <f t="shared" si="31"/>
        <v>127000000</v>
      </c>
      <c r="G664" s="6">
        <f t="shared" si="32"/>
        <v>467582.19505909208</v>
      </c>
      <c r="H664" s="15">
        <f t="shared" si="30"/>
        <v>0</v>
      </c>
    </row>
    <row r="665" spans="1:8" x14ac:dyDescent="0.25">
      <c r="A665" s="1">
        <v>536465</v>
      </c>
      <c r="B665" s="2" t="s">
        <v>1334</v>
      </c>
      <c r="C665" s="2" t="s">
        <v>1335</v>
      </c>
      <c r="D665" s="4">
        <v>50000</v>
      </c>
      <c r="E665" s="1">
        <v>11700</v>
      </c>
      <c r="F665" s="4">
        <f t="shared" si="31"/>
        <v>585000000</v>
      </c>
      <c r="G665" s="6">
        <f t="shared" si="32"/>
        <v>2153823.4969257391</v>
      </c>
      <c r="H665" s="15">
        <f t="shared" si="30"/>
        <v>0</v>
      </c>
    </row>
    <row r="666" spans="1:8" x14ac:dyDescent="0.25">
      <c r="A666" s="1">
        <v>385698</v>
      </c>
      <c r="B666" s="2" t="s">
        <v>1336</v>
      </c>
      <c r="C666" s="2" t="s">
        <v>1337</v>
      </c>
      <c r="D666" s="4">
        <v>10000</v>
      </c>
      <c r="E666" s="1">
        <v>9400</v>
      </c>
      <c r="F666" s="4">
        <f t="shared" si="31"/>
        <v>94000000</v>
      </c>
      <c r="G666" s="6">
        <f t="shared" si="32"/>
        <v>346084.45933507598</v>
      </c>
      <c r="H666" s="15">
        <f t="shared" si="30"/>
        <v>0</v>
      </c>
    </row>
    <row r="667" spans="1:8" x14ac:dyDescent="0.25">
      <c r="A667" s="1">
        <v>566456</v>
      </c>
      <c r="B667" s="2" t="s">
        <v>1338</v>
      </c>
      <c r="C667" s="2" t="s">
        <v>1339</v>
      </c>
      <c r="D667" s="4">
        <v>10000</v>
      </c>
      <c r="E667" s="1">
        <v>9300</v>
      </c>
      <c r="F667" s="4">
        <f t="shared" si="31"/>
        <v>93000000</v>
      </c>
      <c r="G667" s="6">
        <f t="shared" si="32"/>
        <v>342402.7097676816</v>
      </c>
      <c r="H667" s="15">
        <f t="shared" si="30"/>
        <v>0</v>
      </c>
    </row>
    <row r="668" spans="1:8" x14ac:dyDescent="0.25">
      <c r="A668" s="1">
        <v>481241</v>
      </c>
      <c r="B668" s="2" t="s">
        <v>1340</v>
      </c>
      <c r="C668" s="2" t="s">
        <v>1341</v>
      </c>
      <c r="D668" s="4">
        <v>50000</v>
      </c>
      <c r="E668" s="1">
        <v>9700</v>
      </c>
      <c r="F668" s="4">
        <f t="shared" si="31"/>
        <v>485000000</v>
      </c>
      <c r="G668" s="6">
        <f t="shared" si="32"/>
        <v>1785648.5401862964</v>
      </c>
      <c r="H668" s="15">
        <f t="shared" si="30"/>
        <v>0</v>
      </c>
    </row>
    <row r="669" spans="1:8" x14ac:dyDescent="0.25">
      <c r="A669" s="1">
        <v>511691</v>
      </c>
      <c r="B669" s="2" t="s">
        <v>1342</v>
      </c>
      <c r="C669" s="2" t="s">
        <v>1343</v>
      </c>
      <c r="D669" s="4">
        <v>50000</v>
      </c>
      <c r="E669" s="1">
        <v>12200</v>
      </c>
      <c r="F669" s="4">
        <f t="shared" si="31"/>
        <v>610000000</v>
      </c>
      <c r="G669" s="6">
        <f t="shared" si="32"/>
        <v>2245867.2361105997</v>
      </c>
      <c r="H669" s="15">
        <f t="shared" si="30"/>
        <v>0</v>
      </c>
    </row>
    <row r="670" spans="1:8" x14ac:dyDescent="0.25">
      <c r="A670" s="1">
        <v>547439</v>
      </c>
      <c r="B670" s="2" t="s">
        <v>1344</v>
      </c>
      <c r="C670" s="2" t="s">
        <v>1345</v>
      </c>
      <c r="D670" s="4">
        <v>50000</v>
      </c>
      <c r="E670" s="1">
        <v>8800</v>
      </c>
      <c r="F670" s="4">
        <f t="shared" si="31"/>
        <v>440000000</v>
      </c>
      <c r="G670" s="6">
        <f t="shared" si="32"/>
        <v>1619969.8096535474</v>
      </c>
      <c r="H670" s="15">
        <f t="shared" si="30"/>
        <v>0</v>
      </c>
    </row>
    <row r="671" spans="1:8" x14ac:dyDescent="0.25">
      <c r="A671" s="1">
        <v>268786</v>
      </c>
      <c r="B671" s="2" t="s">
        <v>1346</v>
      </c>
      <c r="C671" s="2" t="s">
        <v>1347</v>
      </c>
      <c r="D671" s="4">
        <v>10000</v>
      </c>
      <c r="E671" s="1">
        <v>12800</v>
      </c>
      <c r="F671" s="4">
        <f t="shared" si="31"/>
        <v>128000000</v>
      </c>
      <c r="G671" s="6">
        <f t="shared" si="32"/>
        <v>471263.94462648651</v>
      </c>
      <c r="H671" s="15">
        <f t="shared" si="30"/>
        <v>0</v>
      </c>
    </row>
    <row r="672" spans="1:8" x14ac:dyDescent="0.25">
      <c r="A672" s="1">
        <v>286010</v>
      </c>
      <c r="B672" s="2" t="s">
        <v>1348</v>
      </c>
      <c r="C672" s="2" t="s">
        <v>1349</v>
      </c>
      <c r="D672" s="4">
        <v>10000</v>
      </c>
      <c r="E672" s="1">
        <v>9100</v>
      </c>
      <c r="F672" s="4">
        <f t="shared" si="31"/>
        <v>91000000</v>
      </c>
      <c r="G672" s="6">
        <f t="shared" si="32"/>
        <v>335039.21063289273</v>
      </c>
      <c r="H672" s="15">
        <f t="shared" si="30"/>
        <v>0</v>
      </c>
    </row>
    <row r="673" spans="1:8" x14ac:dyDescent="0.25">
      <c r="A673" s="1">
        <v>326408</v>
      </c>
      <c r="B673" s="2" t="s">
        <v>1350</v>
      </c>
      <c r="C673" s="2" t="s">
        <v>1351</v>
      </c>
      <c r="D673" s="4">
        <v>50000</v>
      </c>
      <c r="E673" s="1">
        <v>8500</v>
      </c>
      <c r="F673" s="4">
        <f t="shared" si="31"/>
        <v>425000000</v>
      </c>
      <c r="G673" s="6">
        <f t="shared" si="32"/>
        <v>1564743.566142631</v>
      </c>
      <c r="H673" s="15">
        <f t="shared" si="30"/>
        <v>0</v>
      </c>
    </row>
    <row r="674" spans="1:8" x14ac:dyDescent="0.25">
      <c r="A674" s="1">
        <v>521555</v>
      </c>
      <c r="B674" s="2" t="s">
        <v>1352</v>
      </c>
      <c r="C674" s="2" t="s">
        <v>1353</v>
      </c>
      <c r="D674" s="4">
        <v>50000</v>
      </c>
      <c r="E674" s="1">
        <v>12700</v>
      </c>
      <c r="F674" s="4">
        <f t="shared" si="31"/>
        <v>635000000</v>
      </c>
      <c r="G674" s="6">
        <f t="shared" si="32"/>
        <v>2337910.9752954603</v>
      </c>
      <c r="H674" s="15">
        <f t="shared" si="30"/>
        <v>0</v>
      </c>
    </row>
    <row r="675" spans="1:8" x14ac:dyDescent="0.25">
      <c r="A675" s="1">
        <v>153193</v>
      </c>
      <c r="B675" s="2" t="s">
        <v>1354</v>
      </c>
      <c r="C675" s="2" t="s">
        <v>1355</v>
      </c>
      <c r="D675" s="4">
        <v>50000</v>
      </c>
      <c r="E675" s="1">
        <v>9400</v>
      </c>
      <c r="F675" s="4">
        <f t="shared" si="31"/>
        <v>470000000</v>
      </c>
      <c r="G675" s="6">
        <f t="shared" si="32"/>
        <v>1730422.2966753801</v>
      </c>
      <c r="H675" s="15">
        <f t="shared" si="30"/>
        <v>0</v>
      </c>
    </row>
    <row r="676" spans="1:8" x14ac:dyDescent="0.25">
      <c r="A676" s="1">
        <v>360813</v>
      </c>
      <c r="B676" s="2" t="s">
        <v>1356</v>
      </c>
      <c r="C676" s="2" t="s">
        <v>1357</v>
      </c>
      <c r="D676" s="4">
        <v>10000</v>
      </c>
      <c r="E676" s="1">
        <v>10600</v>
      </c>
      <c r="F676" s="4">
        <f t="shared" si="31"/>
        <v>106000000</v>
      </c>
      <c r="G676" s="6">
        <f t="shared" si="32"/>
        <v>390265.4541438091</v>
      </c>
      <c r="H676" s="15">
        <f t="shared" si="30"/>
        <v>0</v>
      </c>
    </row>
    <row r="677" spans="1:8" x14ac:dyDescent="0.25">
      <c r="A677" s="1">
        <v>453002</v>
      </c>
      <c r="B677" s="2" t="s">
        <v>1358</v>
      </c>
      <c r="C677" s="2" t="s">
        <v>1359</v>
      </c>
      <c r="D677" s="4">
        <v>10000</v>
      </c>
      <c r="E677" s="1">
        <v>10400</v>
      </c>
      <c r="F677" s="4">
        <f t="shared" si="31"/>
        <v>104000000</v>
      </c>
      <c r="G677" s="6">
        <f t="shared" si="32"/>
        <v>382901.95500902028</v>
      </c>
      <c r="H677" s="15">
        <f t="shared" si="30"/>
        <v>0</v>
      </c>
    </row>
    <row r="678" spans="1:8" x14ac:dyDescent="0.25">
      <c r="A678" s="1">
        <v>141963</v>
      </c>
      <c r="B678" s="2" t="s">
        <v>1360</v>
      </c>
      <c r="C678" s="2" t="s">
        <v>1361</v>
      </c>
      <c r="D678" s="4">
        <v>50000</v>
      </c>
      <c r="E678" s="1">
        <v>9000</v>
      </c>
      <c r="F678" s="4">
        <f t="shared" si="31"/>
        <v>450000000</v>
      </c>
      <c r="G678" s="6">
        <f t="shared" si="32"/>
        <v>1656787.3053274916</v>
      </c>
      <c r="H678" s="15">
        <f t="shared" si="30"/>
        <v>0</v>
      </c>
    </row>
    <row r="679" spans="1:8" x14ac:dyDescent="0.25">
      <c r="A679" s="1">
        <v>283221</v>
      </c>
      <c r="B679" s="2" t="s">
        <v>1362</v>
      </c>
      <c r="C679" s="2" t="s">
        <v>1363</v>
      </c>
      <c r="D679" s="4">
        <v>10000</v>
      </c>
      <c r="E679" s="1">
        <v>9200</v>
      </c>
      <c r="F679" s="4">
        <f t="shared" si="31"/>
        <v>92000000</v>
      </c>
      <c r="G679" s="6">
        <f t="shared" si="32"/>
        <v>338720.96020028717</v>
      </c>
      <c r="H679" s="15">
        <f t="shared" si="30"/>
        <v>0</v>
      </c>
    </row>
    <row r="680" spans="1:8" x14ac:dyDescent="0.25">
      <c r="A680" s="1">
        <v>342124</v>
      </c>
      <c r="B680" s="2" t="s">
        <v>1364</v>
      </c>
      <c r="C680" s="2" t="s">
        <v>1365</v>
      </c>
      <c r="D680" s="4">
        <v>10000</v>
      </c>
      <c r="E680" s="1">
        <v>11900</v>
      </c>
      <c r="F680" s="4">
        <f t="shared" si="31"/>
        <v>119000000</v>
      </c>
      <c r="G680" s="6">
        <f t="shared" si="32"/>
        <v>438128.19851993665</v>
      </c>
      <c r="H680" s="15">
        <f t="shared" si="30"/>
        <v>0</v>
      </c>
    </row>
    <row r="681" spans="1:8" x14ac:dyDescent="0.25">
      <c r="A681" s="1">
        <v>240176</v>
      </c>
      <c r="B681" s="2" t="s">
        <v>1366</v>
      </c>
      <c r="C681" s="2" t="s">
        <v>1367</v>
      </c>
      <c r="D681" s="4">
        <v>10000</v>
      </c>
      <c r="E681" s="1">
        <v>8600</v>
      </c>
      <c r="F681" s="4">
        <f t="shared" si="31"/>
        <v>86000000</v>
      </c>
      <c r="G681" s="6">
        <f t="shared" si="32"/>
        <v>316630.46279592061</v>
      </c>
      <c r="H681" s="15">
        <f t="shared" si="30"/>
        <v>0</v>
      </c>
    </row>
    <row r="682" spans="1:8" x14ac:dyDescent="0.25">
      <c r="A682" s="1">
        <v>546777</v>
      </c>
      <c r="B682" s="2" t="s">
        <v>1368</v>
      </c>
      <c r="C682" s="2" t="s">
        <v>1369</v>
      </c>
      <c r="D682" s="4">
        <v>10000</v>
      </c>
      <c r="E682" s="1">
        <v>9800</v>
      </c>
      <c r="F682" s="4">
        <f t="shared" si="31"/>
        <v>98000000</v>
      </c>
      <c r="G682" s="6">
        <f t="shared" si="32"/>
        <v>360811.45760465373</v>
      </c>
      <c r="H682" s="15">
        <f t="shared" si="30"/>
        <v>0</v>
      </c>
    </row>
    <row r="683" spans="1:8" x14ac:dyDescent="0.25">
      <c r="A683" s="1">
        <v>508054</v>
      </c>
      <c r="B683" s="2" t="s">
        <v>1370</v>
      </c>
      <c r="C683" s="2" t="s">
        <v>1371</v>
      </c>
      <c r="D683" s="4">
        <v>50000</v>
      </c>
      <c r="E683" s="1">
        <v>9300</v>
      </c>
      <c r="F683" s="4">
        <f t="shared" si="31"/>
        <v>465000000</v>
      </c>
      <c r="G683" s="6">
        <f t="shared" si="32"/>
        <v>1712013.548838408</v>
      </c>
      <c r="H683" s="15">
        <f t="shared" si="30"/>
        <v>0</v>
      </c>
    </row>
    <row r="684" spans="1:8" x14ac:dyDescent="0.25">
      <c r="A684" s="1">
        <v>322342</v>
      </c>
      <c r="B684" s="2" t="s">
        <v>1372</v>
      </c>
      <c r="C684" s="2" t="s">
        <v>1373</v>
      </c>
      <c r="D684" s="4">
        <v>10000</v>
      </c>
      <c r="E684" s="1">
        <v>11200</v>
      </c>
      <c r="F684" s="4">
        <f t="shared" si="31"/>
        <v>112000000</v>
      </c>
      <c r="G684" s="6">
        <f t="shared" si="32"/>
        <v>412355.95154817565</v>
      </c>
      <c r="H684" s="15">
        <f t="shared" si="30"/>
        <v>0</v>
      </c>
    </row>
    <row r="685" spans="1:8" x14ac:dyDescent="0.25">
      <c r="A685" s="1">
        <v>436469</v>
      </c>
      <c r="B685" s="2" t="s">
        <v>1374</v>
      </c>
      <c r="C685" s="2" t="s">
        <v>1375</v>
      </c>
      <c r="D685" s="4">
        <v>10000</v>
      </c>
      <c r="E685" s="1">
        <v>10400</v>
      </c>
      <c r="F685" s="4">
        <f t="shared" si="31"/>
        <v>104000000</v>
      </c>
      <c r="G685" s="6">
        <f t="shared" si="32"/>
        <v>382901.95500902028</v>
      </c>
      <c r="H685" s="15">
        <f t="shared" si="30"/>
        <v>0</v>
      </c>
    </row>
    <row r="686" spans="1:8" x14ac:dyDescent="0.25">
      <c r="A686" s="1">
        <v>267143</v>
      </c>
      <c r="B686" s="2" t="s">
        <v>1376</v>
      </c>
      <c r="C686" s="2" t="s">
        <v>1377</v>
      </c>
      <c r="D686" s="4">
        <v>10000</v>
      </c>
      <c r="E686" s="1">
        <v>10000</v>
      </c>
      <c r="F686" s="4">
        <f t="shared" si="31"/>
        <v>100000000</v>
      </c>
      <c r="G686" s="6">
        <f t="shared" si="32"/>
        <v>368174.95673944254</v>
      </c>
      <c r="H686" s="15">
        <f t="shared" si="30"/>
        <v>0</v>
      </c>
    </row>
    <row r="687" spans="1:8" x14ac:dyDescent="0.25">
      <c r="A687" s="1">
        <v>318969</v>
      </c>
      <c r="B687" s="2" t="s">
        <v>1378</v>
      </c>
      <c r="C687" s="2" t="s">
        <v>1379</v>
      </c>
      <c r="D687" s="4">
        <v>10000</v>
      </c>
      <c r="E687" s="1">
        <v>10700</v>
      </c>
      <c r="F687" s="4">
        <f t="shared" si="31"/>
        <v>107000000</v>
      </c>
      <c r="G687" s="6">
        <f t="shared" si="32"/>
        <v>393947.20371120353</v>
      </c>
      <c r="H687" s="15">
        <f t="shared" si="30"/>
        <v>0</v>
      </c>
    </row>
    <row r="688" spans="1:8" x14ac:dyDescent="0.25">
      <c r="A688" s="1">
        <v>355957</v>
      </c>
      <c r="B688" s="2" t="s">
        <v>1380</v>
      </c>
      <c r="C688" s="2" t="s">
        <v>1381</v>
      </c>
      <c r="D688" s="4">
        <v>10000</v>
      </c>
      <c r="E688" s="1">
        <v>13200</v>
      </c>
      <c r="F688" s="4">
        <f t="shared" si="31"/>
        <v>132000000</v>
      </c>
      <c r="G688" s="6">
        <f t="shared" si="32"/>
        <v>485990.9428960642</v>
      </c>
      <c r="H688" s="15">
        <f t="shared" si="30"/>
        <v>0</v>
      </c>
    </row>
    <row r="689" spans="1:8" x14ac:dyDescent="0.25">
      <c r="A689" s="1">
        <v>441438</v>
      </c>
      <c r="B689" s="2" t="s">
        <v>1382</v>
      </c>
      <c r="C689" s="2" t="s">
        <v>1383</v>
      </c>
      <c r="D689" s="4">
        <v>50000</v>
      </c>
      <c r="E689" s="1">
        <v>11000</v>
      </c>
      <c r="F689" s="4">
        <f t="shared" si="31"/>
        <v>550000000</v>
      </c>
      <c r="G689" s="6">
        <f t="shared" si="32"/>
        <v>2024962.262066934</v>
      </c>
      <c r="H689" s="15">
        <f t="shared" si="30"/>
        <v>0</v>
      </c>
    </row>
    <row r="690" spans="1:8" x14ac:dyDescent="0.25">
      <c r="A690" s="1">
        <v>343534</v>
      </c>
      <c r="B690" s="2" t="s">
        <v>1384</v>
      </c>
      <c r="C690" s="2" t="s">
        <v>1385</v>
      </c>
      <c r="D690" s="4">
        <v>50000</v>
      </c>
      <c r="E690" s="1">
        <v>12900</v>
      </c>
      <c r="F690" s="4">
        <f t="shared" si="31"/>
        <v>645000000</v>
      </c>
      <c r="G690" s="6">
        <f t="shared" si="32"/>
        <v>2374728.4709694046</v>
      </c>
      <c r="H690" s="15">
        <f t="shared" si="30"/>
        <v>0</v>
      </c>
    </row>
    <row r="691" spans="1:8" x14ac:dyDescent="0.25">
      <c r="A691" s="1">
        <v>239074</v>
      </c>
      <c r="B691" s="2" t="s">
        <v>1386</v>
      </c>
      <c r="C691" s="2" t="s">
        <v>1387</v>
      </c>
      <c r="D691" s="4">
        <v>10000</v>
      </c>
      <c r="E691" s="1">
        <v>9500</v>
      </c>
      <c r="F691" s="4">
        <f t="shared" si="31"/>
        <v>95000000</v>
      </c>
      <c r="G691" s="6">
        <f t="shared" si="32"/>
        <v>349766.20890247042</v>
      </c>
      <c r="H691" s="15">
        <f t="shared" si="30"/>
        <v>0</v>
      </c>
    </row>
    <row r="692" spans="1:8" x14ac:dyDescent="0.25">
      <c r="A692" s="1">
        <v>141265</v>
      </c>
      <c r="B692" s="2" t="s">
        <v>1388</v>
      </c>
      <c r="C692" s="2" t="s">
        <v>1389</v>
      </c>
      <c r="D692" s="4">
        <v>50000</v>
      </c>
      <c r="E692" s="1">
        <v>13600</v>
      </c>
      <c r="F692" s="4">
        <f t="shared" si="31"/>
        <v>680000000</v>
      </c>
      <c r="G692" s="6">
        <f t="shared" si="32"/>
        <v>2503589.7058282094</v>
      </c>
      <c r="H692" s="15">
        <f t="shared" si="30"/>
        <v>0</v>
      </c>
    </row>
    <row r="693" spans="1:8" x14ac:dyDescent="0.25">
      <c r="A693" s="1">
        <v>382936</v>
      </c>
      <c r="B693" s="2" t="s">
        <v>1390</v>
      </c>
      <c r="C693" s="2" t="s">
        <v>1391</v>
      </c>
      <c r="D693" s="4">
        <v>10000</v>
      </c>
      <c r="E693" s="1">
        <v>11500</v>
      </c>
      <c r="F693" s="4">
        <f t="shared" si="31"/>
        <v>115000000</v>
      </c>
      <c r="G693" s="6">
        <f t="shared" si="32"/>
        <v>423401.20025035896</v>
      </c>
      <c r="H693" s="15">
        <f t="shared" si="30"/>
        <v>0</v>
      </c>
    </row>
    <row r="694" spans="1:8" x14ac:dyDescent="0.25">
      <c r="A694" s="1">
        <v>503581</v>
      </c>
      <c r="B694" s="2" t="s">
        <v>1392</v>
      </c>
      <c r="C694" s="2" t="s">
        <v>1393</v>
      </c>
      <c r="D694" s="4">
        <v>10000</v>
      </c>
      <c r="E694" s="1">
        <v>13200</v>
      </c>
      <c r="F694" s="4">
        <f t="shared" si="31"/>
        <v>132000000</v>
      </c>
      <c r="G694" s="6">
        <f t="shared" si="32"/>
        <v>485990.9428960642</v>
      </c>
      <c r="H694" s="15">
        <f t="shared" si="30"/>
        <v>0</v>
      </c>
    </row>
    <row r="695" spans="1:8" x14ac:dyDescent="0.25">
      <c r="A695" s="1">
        <v>569943</v>
      </c>
      <c r="B695" s="2" t="s">
        <v>1394</v>
      </c>
      <c r="C695" s="2" t="s">
        <v>1395</v>
      </c>
      <c r="D695" s="4">
        <v>10000</v>
      </c>
      <c r="E695" s="1">
        <v>9800</v>
      </c>
      <c r="F695" s="4">
        <f t="shared" si="31"/>
        <v>98000000</v>
      </c>
      <c r="G695" s="6">
        <f t="shared" si="32"/>
        <v>360811.45760465373</v>
      </c>
      <c r="H695" s="15">
        <f t="shared" si="30"/>
        <v>0</v>
      </c>
    </row>
    <row r="696" spans="1:8" x14ac:dyDescent="0.25">
      <c r="A696" s="1">
        <v>204321</v>
      </c>
      <c r="B696" s="2" t="s">
        <v>1396</v>
      </c>
      <c r="C696" s="2" t="s">
        <v>1397</v>
      </c>
      <c r="D696" s="4">
        <v>10000</v>
      </c>
      <c r="E696" s="1">
        <v>11000</v>
      </c>
      <c r="F696" s="4">
        <f t="shared" si="31"/>
        <v>110000000</v>
      </c>
      <c r="G696" s="6">
        <f t="shared" si="32"/>
        <v>404992.45241338684</v>
      </c>
      <c r="H696" s="15">
        <f t="shared" si="30"/>
        <v>0</v>
      </c>
    </row>
    <row r="697" spans="1:8" x14ac:dyDescent="0.25">
      <c r="A697" s="1">
        <v>248374</v>
      </c>
      <c r="B697" s="2" t="s">
        <v>1398</v>
      </c>
      <c r="C697" s="2" t="s">
        <v>1399</v>
      </c>
      <c r="D697" s="4">
        <v>50000</v>
      </c>
      <c r="E697" s="1">
        <v>11900</v>
      </c>
      <c r="F697" s="4">
        <f t="shared" si="31"/>
        <v>595000000</v>
      </c>
      <c r="G697" s="6">
        <f t="shared" si="32"/>
        <v>2190640.9925996833</v>
      </c>
      <c r="H697" s="15">
        <f t="shared" si="30"/>
        <v>0</v>
      </c>
    </row>
    <row r="698" spans="1:8" x14ac:dyDescent="0.25">
      <c r="A698" s="1">
        <v>498684</v>
      </c>
      <c r="B698" s="2" t="s">
        <v>1400</v>
      </c>
      <c r="C698" s="2" t="s">
        <v>1401</v>
      </c>
      <c r="D698" s="4">
        <v>50000</v>
      </c>
      <c r="E698" s="1">
        <v>12000</v>
      </c>
      <c r="F698" s="4">
        <f t="shared" si="31"/>
        <v>600000000</v>
      </c>
      <c r="G698" s="6">
        <f t="shared" si="32"/>
        <v>2209049.7404366555</v>
      </c>
      <c r="H698" s="15">
        <f t="shared" si="30"/>
        <v>0</v>
      </c>
    </row>
    <row r="699" spans="1:8" x14ac:dyDescent="0.25">
      <c r="A699" s="1">
        <v>575796</v>
      </c>
      <c r="B699" s="2" t="s">
        <v>1402</v>
      </c>
      <c r="C699" s="2" t="s">
        <v>1403</v>
      </c>
      <c r="D699" s="4">
        <v>50000</v>
      </c>
      <c r="E699" s="1">
        <v>11100</v>
      </c>
      <c r="F699" s="4">
        <f t="shared" si="31"/>
        <v>555000000</v>
      </c>
      <c r="G699" s="6">
        <f t="shared" si="32"/>
        <v>2043371.0099039061</v>
      </c>
      <c r="H699" s="15">
        <f t="shared" si="30"/>
        <v>0</v>
      </c>
    </row>
    <row r="700" spans="1:8" x14ac:dyDescent="0.25">
      <c r="A700" s="1">
        <v>294406</v>
      </c>
      <c r="B700" s="2" t="s">
        <v>1404</v>
      </c>
      <c r="C700" s="2" t="s">
        <v>1405</v>
      </c>
      <c r="D700" s="4">
        <v>50000</v>
      </c>
      <c r="E700" s="1">
        <v>11900</v>
      </c>
      <c r="F700" s="4">
        <f t="shared" si="31"/>
        <v>595000000</v>
      </c>
      <c r="G700" s="6">
        <f t="shared" si="32"/>
        <v>2190640.9925996833</v>
      </c>
      <c r="H700" s="15">
        <f t="shared" si="30"/>
        <v>0</v>
      </c>
    </row>
    <row r="701" spans="1:8" x14ac:dyDescent="0.25">
      <c r="A701" s="1">
        <v>391200</v>
      </c>
      <c r="B701" s="2" t="s">
        <v>1406</v>
      </c>
      <c r="C701" s="2" t="s">
        <v>1407</v>
      </c>
      <c r="D701" s="4">
        <v>10000</v>
      </c>
      <c r="E701" s="1">
        <v>13000</v>
      </c>
      <c r="F701" s="4">
        <f t="shared" si="31"/>
        <v>130000000</v>
      </c>
      <c r="G701" s="6">
        <f t="shared" si="32"/>
        <v>478627.44376127532</v>
      </c>
      <c r="H701" s="15">
        <f t="shared" si="30"/>
        <v>0</v>
      </c>
    </row>
    <row r="702" spans="1:8" x14ac:dyDescent="0.25">
      <c r="A702" s="1">
        <v>582957</v>
      </c>
      <c r="B702" s="2" t="s">
        <v>1408</v>
      </c>
      <c r="C702" s="2" t="s">
        <v>1409</v>
      </c>
      <c r="D702" s="4">
        <v>10000</v>
      </c>
      <c r="E702" s="1">
        <v>12600</v>
      </c>
      <c r="F702" s="4">
        <f t="shared" si="31"/>
        <v>126000000</v>
      </c>
      <c r="G702" s="6">
        <f t="shared" si="32"/>
        <v>463900.44549169764</v>
      </c>
      <c r="H702" s="15">
        <f t="shared" si="30"/>
        <v>0</v>
      </c>
    </row>
    <row r="703" spans="1:8" x14ac:dyDescent="0.25">
      <c r="A703" s="1">
        <v>205120</v>
      </c>
      <c r="B703" s="2" t="s">
        <v>1410</v>
      </c>
      <c r="C703" s="2" t="s">
        <v>1411</v>
      </c>
      <c r="D703" s="4">
        <v>10000</v>
      </c>
      <c r="E703" s="1">
        <v>13200</v>
      </c>
      <c r="F703" s="4">
        <f t="shared" si="31"/>
        <v>132000000</v>
      </c>
      <c r="G703" s="6">
        <f t="shared" si="32"/>
        <v>485990.9428960642</v>
      </c>
      <c r="H703" s="15">
        <f t="shared" si="30"/>
        <v>0</v>
      </c>
    </row>
    <row r="704" spans="1:8" x14ac:dyDescent="0.25">
      <c r="A704" s="1">
        <v>510351</v>
      </c>
      <c r="B704" s="2" t="s">
        <v>1412</v>
      </c>
      <c r="C704" s="2" t="s">
        <v>1413</v>
      </c>
      <c r="D704" s="4">
        <v>10000</v>
      </c>
      <c r="E704" s="1">
        <v>11300</v>
      </c>
      <c r="F704" s="4">
        <f t="shared" si="31"/>
        <v>113000000</v>
      </c>
      <c r="G704" s="6">
        <f t="shared" si="32"/>
        <v>416037.70111557009</v>
      </c>
      <c r="H704" s="15">
        <f t="shared" si="30"/>
        <v>0</v>
      </c>
    </row>
    <row r="705" spans="1:8" x14ac:dyDescent="0.25">
      <c r="A705" s="1">
        <v>320420</v>
      </c>
      <c r="B705" s="2" t="s">
        <v>1414</v>
      </c>
      <c r="C705" s="2" t="s">
        <v>1415</v>
      </c>
      <c r="D705" s="4">
        <v>50000</v>
      </c>
      <c r="E705" s="1">
        <v>10000</v>
      </c>
      <c r="F705" s="4">
        <f t="shared" si="31"/>
        <v>500000000</v>
      </c>
      <c r="G705" s="6">
        <f t="shared" si="32"/>
        <v>1840874.7836972128</v>
      </c>
      <c r="H705" s="15">
        <f t="shared" si="30"/>
        <v>0</v>
      </c>
    </row>
    <row r="706" spans="1:8" x14ac:dyDescent="0.25">
      <c r="A706" s="1">
        <v>286705</v>
      </c>
      <c r="B706" s="2" t="s">
        <v>1416</v>
      </c>
      <c r="C706" s="2" t="s">
        <v>1417</v>
      </c>
      <c r="D706" s="4">
        <v>10000</v>
      </c>
      <c r="E706" s="1">
        <v>13300</v>
      </c>
      <c r="F706" s="4">
        <f t="shared" si="31"/>
        <v>133000000</v>
      </c>
      <c r="G706" s="6">
        <f t="shared" si="32"/>
        <v>489672.69246345863</v>
      </c>
      <c r="H706" s="15">
        <f t="shared" si="30"/>
        <v>0</v>
      </c>
    </row>
    <row r="707" spans="1:8" x14ac:dyDescent="0.25">
      <c r="A707" s="1">
        <v>389381</v>
      </c>
      <c r="B707" s="2" t="s">
        <v>1418</v>
      </c>
      <c r="C707" s="2" t="s">
        <v>1419</v>
      </c>
      <c r="D707" s="4">
        <v>10000</v>
      </c>
      <c r="E707" s="1">
        <v>9700</v>
      </c>
      <c r="F707" s="4">
        <f t="shared" si="31"/>
        <v>97000000</v>
      </c>
      <c r="G707" s="6">
        <f t="shared" si="32"/>
        <v>357129.70803725929</v>
      </c>
      <c r="H707" s="15">
        <f t="shared" ref="H707:H770" si="33">IF(ISNUMBER(SEARCH($A$1014,B707)),IF(SEARCH($A$1014,B707)=1,1,0),0)</f>
        <v>0</v>
      </c>
    </row>
    <row r="708" spans="1:8" x14ac:dyDescent="0.25">
      <c r="A708" s="1">
        <v>368816</v>
      </c>
      <c r="B708" s="2" t="s">
        <v>1420</v>
      </c>
      <c r="C708" s="2" t="s">
        <v>1421</v>
      </c>
      <c r="D708" s="4">
        <v>50000</v>
      </c>
      <c r="E708" s="1">
        <v>12900</v>
      </c>
      <c r="F708" s="4">
        <f t="shared" ref="F708:F771" si="34">D708*E708</f>
        <v>645000000</v>
      </c>
      <c r="G708" s="6">
        <f t="shared" ref="G708:G771" si="35">F708/$I$2</f>
        <v>2374728.4709694046</v>
      </c>
      <c r="H708" s="15">
        <f t="shared" si="33"/>
        <v>0</v>
      </c>
    </row>
    <row r="709" spans="1:8" x14ac:dyDescent="0.25">
      <c r="A709" s="1">
        <v>502076</v>
      </c>
      <c r="B709" s="2" t="s">
        <v>1422</v>
      </c>
      <c r="C709" s="2" t="s">
        <v>1423</v>
      </c>
      <c r="D709" s="4">
        <v>10000</v>
      </c>
      <c r="E709" s="1">
        <v>10200</v>
      </c>
      <c r="F709" s="4">
        <f t="shared" si="34"/>
        <v>102000000</v>
      </c>
      <c r="G709" s="6">
        <f t="shared" si="35"/>
        <v>375538.45587423141</v>
      </c>
      <c r="H709" s="15">
        <f t="shared" si="33"/>
        <v>0</v>
      </c>
    </row>
    <row r="710" spans="1:8" x14ac:dyDescent="0.25">
      <c r="A710" s="1">
        <v>409620</v>
      </c>
      <c r="B710" s="2" t="s">
        <v>1424</v>
      </c>
      <c r="C710" s="2" t="s">
        <v>1425</v>
      </c>
      <c r="D710" s="4">
        <v>50000</v>
      </c>
      <c r="E710" s="1">
        <v>12700</v>
      </c>
      <c r="F710" s="4">
        <f t="shared" si="34"/>
        <v>635000000</v>
      </c>
      <c r="G710" s="6">
        <f t="shared" si="35"/>
        <v>2337910.9752954603</v>
      </c>
      <c r="H710" s="15">
        <f t="shared" si="33"/>
        <v>0</v>
      </c>
    </row>
    <row r="711" spans="1:8" x14ac:dyDescent="0.25">
      <c r="A711" s="1">
        <v>565980</v>
      </c>
      <c r="B711" s="2" t="s">
        <v>1426</v>
      </c>
      <c r="C711" s="2" t="s">
        <v>1427</v>
      </c>
      <c r="D711" s="4">
        <v>10000</v>
      </c>
      <c r="E711" s="1">
        <v>12700</v>
      </c>
      <c r="F711" s="4">
        <f t="shared" si="34"/>
        <v>127000000</v>
      </c>
      <c r="G711" s="6">
        <f t="shared" si="35"/>
        <v>467582.19505909208</v>
      </c>
      <c r="H711" s="15">
        <f t="shared" si="33"/>
        <v>0</v>
      </c>
    </row>
    <row r="712" spans="1:8" x14ac:dyDescent="0.25">
      <c r="A712" s="1">
        <v>128083</v>
      </c>
      <c r="B712" s="2" t="s">
        <v>1428</v>
      </c>
      <c r="C712" s="2" t="s">
        <v>1429</v>
      </c>
      <c r="D712" s="4">
        <v>50000</v>
      </c>
      <c r="E712" s="1">
        <v>12500</v>
      </c>
      <c r="F712" s="4">
        <f t="shared" si="34"/>
        <v>625000000</v>
      </c>
      <c r="G712" s="6">
        <f t="shared" si="35"/>
        <v>2301093.4796215161</v>
      </c>
      <c r="H712" s="15">
        <f t="shared" si="33"/>
        <v>0</v>
      </c>
    </row>
    <row r="713" spans="1:8" x14ac:dyDescent="0.25">
      <c r="A713" s="1">
        <v>485123</v>
      </c>
      <c r="B713" s="2" t="s">
        <v>1430</v>
      </c>
      <c r="C713" s="2" t="s">
        <v>1431</v>
      </c>
      <c r="D713" s="4">
        <v>10000</v>
      </c>
      <c r="E713" s="1">
        <v>12200</v>
      </c>
      <c r="F713" s="4">
        <f t="shared" si="34"/>
        <v>122000000</v>
      </c>
      <c r="G713" s="6">
        <f t="shared" si="35"/>
        <v>449173.44722211995</v>
      </c>
      <c r="H713" s="15">
        <f t="shared" si="33"/>
        <v>0</v>
      </c>
    </row>
    <row r="714" spans="1:8" x14ac:dyDescent="0.25">
      <c r="A714" s="1">
        <v>430681</v>
      </c>
      <c r="B714" s="2" t="s">
        <v>1432</v>
      </c>
      <c r="C714" s="2" t="s">
        <v>1433</v>
      </c>
      <c r="D714" s="4">
        <v>50000</v>
      </c>
      <c r="E714" s="1">
        <v>11600</v>
      </c>
      <c r="F714" s="4">
        <f t="shared" si="34"/>
        <v>580000000</v>
      </c>
      <c r="G714" s="6">
        <f t="shared" si="35"/>
        <v>2135414.749088767</v>
      </c>
      <c r="H714" s="15">
        <f t="shared" si="33"/>
        <v>0</v>
      </c>
    </row>
    <row r="715" spans="1:8" x14ac:dyDescent="0.25">
      <c r="A715" s="1">
        <v>539962</v>
      </c>
      <c r="B715" s="2" t="s">
        <v>1434</v>
      </c>
      <c r="C715" s="2" t="s">
        <v>1435</v>
      </c>
      <c r="D715" s="4">
        <v>10000</v>
      </c>
      <c r="E715" s="1">
        <v>11900</v>
      </c>
      <c r="F715" s="4">
        <f t="shared" si="34"/>
        <v>119000000</v>
      </c>
      <c r="G715" s="6">
        <f t="shared" si="35"/>
        <v>438128.19851993665</v>
      </c>
      <c r="H715" s="15">
        <f t="shared" si="33"/>
        <v>0</v>
      </c>
    </row>
    <row r="716" spans="1:8" x14ac:dyDescent="0.25">
      <c r="A716" s="1">
        <v>489595</v>
      </c>
      <c r="B716" s="2" t="s">
        <v>1436</v>
      </c>
      <c r="C716" s="2" t="s">
        <v>1437</v>
      </c>
      <c r="D716" s="4">
        <v>10000</v>
      </c>
      <c r="E716" s="1">
        <v>13000</v>
      </c>
      <c r="F716" s="4">
        <f t="shared" si="34"/>
        <v>130000000</v>
      </c>
      <c r="G716" s="6">
        <f t="shared" si="35"/>
        <v>478627.44376127532</v>
      </c>
      <c r="H716" s="15">
        <f t="shared" si="33"/>
        <v>0</v>
      </c>
    </row>
    <row r="717" spans="1:8" x14ac:dyDescent="0.25">
      <c r="A717" s="1">
        <v>329855</v>
      </c>
      <c r="B717" s="2" t="s">
        <v>1438</v>
      </c>
      <c r="C717" s="2" t="s">
        <v>1439</v>
      </c>
      <c r="D717" s="4">
        <v>10000</v>
      </c>
      <c r="E717" s="1">
        <v>10900</v>
      </c>
      <c r="F717" s="4">
        <f t="shared" si="34"/>
        <v>109000000</v>
      </c>
      <c r="G717" s="6">
        <f t="shared" si="35"/>
        <v>401310.7028459924</v>
      </c>
      <c r="H717" s="15">
        <f t="shared" si="33"/>
        <v>0</v>
      </c>
    </row>
    <row r="718" spans="1:8" x14ac:dyDescent="0.25">
      <c r="A718" s="1">
        <v>262547</v>
      </c>
      <c r="B718" s="2" t="s">
        <v>1440</v>
      </c>
      <c r="C718" s="2" t="s">
        <v>1441</v>
      </c>
      <c r="D718" s="4">
        <v>10000</v>
      </c>
      <c r="E718" s="1">
        <v>8900</v>
      </c>
      <c r="F718" s="4">
        <f t="shared" si="34"/>
        <v>89000000</v>
      </c>
      <c r="G718" s="6">
        <f t="shared" si="35"/>
        <v>327675.71149810386</v>
      </c>
      <c r="H718" s="15">
        <f t="shared" si="33"/>
        <v>0</v>
      </c>
    </row>
    <row r="719" spans="1:8" x14ac:dyDescent="0.25">
      <c r="A719" s="1">
        <v>349965</v>
      </c>
      <c r="B719" s="2" t="s">
        <v>1442</v>
      </c>
      <c r="C719" s="2" t="s">
        <v>1443</v>
      </c>
      <c r="D719" s="4">
        <v>10000</v>
      </c>
      <c r="E719" s="1">
        <v>11800</v>
      </c>
      <c r="F719" s="4">
        <f t="shared" si="34"/>
        <v>118000000</v>
      </c>
      <c r="G719" s="6">
        <f t="shared" si="35"/>
        <v>434446.44895254221</v>
      </c>
      <c r="H719" s="15">
        <f t="shared" si="33"/>
        <v>0</v>
      </c>
    </row>
    <row r="720" spans="1:8" x14ac:dyDescent="0.25">
      <c r="A720" s="1">
        <v>132833</v>
      </c>
      <c r="B720" s="2" t="s">
        <v>1444</v>
      </c>
      <c r="C720" s="2" t="s">
        <v>1445</v>
      </c>
      <c r="D720" s="4">
        <v>10000</v>
      </c>
      <c r="E720" s="1">
        <v>13200</v>
      </c>
      <c r="F720" s="4">
        <f t="shared" si="34"/>
        <v>132000000</v>
      </c>
      <c r="G720" s="6">
        <f t="shared" si="35"/>
        <v>485990.9428960642</v>
      </c>
      <c r="H720" s="15">
        <f t="shared" si="33"/>
        <v>0</v>
      </c>
    </row>
    <row r="721" spans="1:8" x14ac:dyDescent="0.25">
      <c r="A721" s="1">
        <v>194340</v>
      </c>
      <c r="B721" s="2" t="s">
        <v>1446</v>
      </c>
      <c r="C721" s="2" t="s">
        <v>1447</v>
      </c>
      <c r="D721" s="4">
        <v>50000</v>
      </c>
      <c r="E721" s="1">
        <v>8600</v>
      </c>
      <c r="F721" s="4">
        <f t="shared" si="34"/>
        <v>430000000</v>
      </c>
      <c r="G721" s="6">
        <f t="shared" si="35"/>
        <v>1583152.3139796031</v>
      </c>
      <c r="H721" s="15">
        <f t="shared" si="33"/>
        <v>0</v>
      </c>
    </row>
    <row r="722" spans="1:8" x14ac:dyDescent="0.25">
      <c r="A722" s="1">
        <v>144737</v>
      </c>
      <c r="B722" s="2" t="s">
        <v>1448</v>
      </c>
      <c r="C722" s="2" t="s">
        <v>1449</v>
      </c>
      <c r="D722" s="4">
        <v>10000</v>
      </c>
      <c r="E722" s="1">
        <v>8800</v>
      </c>
      <c r="F722" s="4">
        <f t="shared" si="34"/>
        <v>88000000</v>
      </c>
      <c r="G722" s="6">
        <f t="shared" si="35"/>
        <v>323993.96193070948</v>
      </c>
      <c r="H722" s="15">
        <f t="shared" si="33"/>
        <v>0</v>
      </c>
    </row>
    <row r="723" spans="1:8" x14ac:dyDescent="0.25">
      <c r="A723" s="1">
        <v>244901</v>
      </c>
      <c r="B723" s="2" t="s">
        <v>1450</v>
      </c>
      <c r="C723" s="2" t="s">
        <v>1451</v>
      </c>
      <c r="D723" s="4">
        <v>10000</v>
      </c>
      <c r="E723" s="1">
        <v>8600</v>
      </c>
      <c r="F723" s="4">
        <f t="shared" si="34"/>
        <v>86000000</v>
      </c>
      <c r="G723" s="6">
        <f t="shared" si="35"/>
        <v>316630.46279592061</v>
      </c>
      <c r="H723" s="15">
        <f t="shared" si="33"/>
        <v>0</v>
      </c>
    </row>
    <row r="724" spans="1:8" x14ac:dyDescent="0.25">
      <c r="A724" s="1">
        <v>478632</v>
      </c>
      <c r="B724" s="2" t="s">
        <v>1452</v>
      </c>
      <c r="C724" s="2" t="s">
        <v>1453</v>
      </c>
      <c r="D724" s="4">
        <v>10000</v>
      </c>
      <c r="E724" s="1">
        <v>13100</v>
      </c>
      <c r="F724" s="4">
        <f t="shared" si="34"/>
        <v>131000000</v>
      </c>
      <c r="G724" s="6">
        <f t="shared" si="35"/>
        <v>482309.19332866976</v>
      </c>
      <c r="H724" s="15">
        <f t="shared" si="33"/>
        <v>0</v>
      </c>
    </row>
    <row r="725" spans="1:8" x14ac:dyDescent="0.25">
      <c r="A725" s="1">
        <v>156324</v>
      </c>
      <c r="B725" s="2" t="s">
        <v>1454</v>
      </c>
      <c r="C725" s="2" t="s">
        <v>1455</v>
      </c>
      <c r="D725" s="4">
        <v>10000</v>
      </c>
      <c r="E725" s="1">
        <v>12400</v>
      </c>
      <c r="F725" s="4">
        <f t="shared" si="34"/>
        <v>124000000</v>
      </c>
      <c r="G725" s="6">
        <f t="shared" si="35"/>
        <v>456536.94635690877</v>
      </c>
      <c r="H725" s="15">
        <f t="shared" si="33"/>
        <v>0</v>
      </c>
    </row>
    <row r="726" spans="1:8" x14ac:dyDescent="0.25">
      <c r="A726" s="1">
        <v>492350</v>
      </c>
      <c r="B726" s="2" t="s">
        <v>1456</v>
      </c>
      <c r="C726" s="2" t="s">
        <v>1457</v>
      </c>
      <c r="D726" s="4">
        <v>50000</v>
      </c>
      <c r="E726" s="1">
        <v>9700</v>
      </c>
      <c r="F726" s="4">
        <f t="shared" si="34"/>
        <v>485000000</v>
      </c>
      <c r="G726" s="6">
        <f t="shared" si="35"/>
        <v>1785648.5401862964</v>
      </c>
      <c r="H726" s="15">
        <f t="shared" si="33"/>
        <v>0</v>
      </c>
    </row>
    <row r="727" spans="1:8" x14ac:dyDescent="0.25">
      <c r="A727" s="1">
        <v>284680</v>
      </c>
      <c r="B727" s="2" t="s">
        <v>1458</v>
      </c>
      <c r="C727" s="2" t="s">
        <v>1459</v>
      </c>
      <c r="D727" s="4">
        <v>10000</v>
      </c>
      <c r="E727" s="1">
        <v>11000</v>
      </c>
      <c r="F727" s="4">
        <f t="shared" si="34"/>
        <v>110000000</v>
      </c>
      <c r="G727" s="6">
        <f t="shared" si="35"/>
        <v>404992.45241338684</v>
      </c>
      <c r="H727" s="15">
        <f t="shared" si="33"/>
        <v>0</v>
      </c>
    </row>
    <row r="728" spans="1:8" x14ac:dyDescent="0.25">
      <c r="A728" s="1">
        <v>418632</v>
      </c>
      <c r="B728" s="2" t="s">
        <v>1460</v>
      </c>
      <c r="C728" s="2" t="s">
        <v>1461</v>
      </c>
      <c r="D728" s="4">
        <v>10000</v>
      </c>
      <c r="E728" s="1">
        <v>11800</v>
      </c>
      <c r="F728" s="4">
        <f t="shared" si="34"/>
        <v>118000000</v>
      </c>
      <c r="G728" s="6">
        <f t="shared" si="35"/>
        <v>434446.44895254221</v>
      </c>
      <c r="H728" s="15">
        <f t="shared" si="33"/>
        <v>0</v>
      </c>
    </row>
    <row r="729" spans="1:8" x14ac:dyDescent="0.25">
      <c r="A729" s="1">
        <v>514236</v>
      </c>
      <c r="B729" s="2" t="s">
        <v>1462</v>
      </c>
      <c r="C729" s="2" t="s">
        <v>1463</v>
      </c>
      <c r="D729" s="4">
        <v>10000</v>
      </c>
      <c r="E729" s="1">
        <v>9000</v>
      </c>
      <c r="F729" s="4">
        <f t="shared" si="34"/>
        <v>90000000</v>
      </c>
      <c r="G729" s="6">
        <f t="shared" si="35"/>
        <v>331357.4610654983</v>
      </c>
      <c r="H729" s="15">
        <f t="shared" si="33"/>
        <v>0</v>
      </c>
    </row>
    <row r="730" spans="1:8" x14ac:dyDescent="0.25">
      <c r="A730" s="1">
        <v>229529</v>
      </c>
      <c r="B730" s="2" t="s">
        <v>1464</v>
      </c>
      <c r="C730" s="2" t="s">
        <v>1465</v>
      </c>
      <c r="D730" s="4">
        <v>50000</v>
      </c>
      <c r="E730" s="1">
        <v>9200</v>
      </c>
      <c r="F730" s="4">
        <f t="shared" si="34"/>
        <v>460000000</v>
      </c>
      <c r="G730" s="6">
        <f t="shared" si="35"/>
        <v>1693604.8010014358</v>
      </c>
      <c r="H730" s="15">
        <f t="shared" si="33"/>
        <v>0</v>
      </c>
    </row>
    <row r="731" spans="1:8" x14ac:dyDescent="0.25">
      <c r="A731" s="1">
        <v>553396</v>
      </c>
      <c r="B731" s="2" t="s">
        <v>1466</v>
      </c>
      <c r="C731" s="2" t="s">
        <v>1467</v>
      </c>
      <c r="D731" s="4">
        <v>10000</v>
      </c>
      <c r="E731" s="1">
        <v>12200</v>
      </c>
      <c r="F731" s="4">
        <f t="shared" si="34"/>
        <v>122000000</v>
      </c>
      <c r="G731" s="6">
        <f t="shared" si="35"/>
        <v>449173.44722211995</v>
      </c>
      <c r="H731" s="15">
        <f t="shared" si="33"/>
        <v>0</v>
      </c>
    </row>
    <row r="732" spans="1:8" x14ac:dyDescent="0.25">
      <c r="A732" s="1">
        <v>561346</v>
      </c>
      <c r="B732" s="2" t="s">
        <v>1468</v>
      </c>
      <c r="C732" s="2" t="s">
        <v>1469</v>
      </c>
      <c r="D732" s="4">
        <v>50000</v>
      </c>
      <c r="E732" s="1">
        <v>10800</v>
      </c>
      <c r="F732" s="4">
        <f t="shared" si="34"/>
        <v>540000000</v>
      </c>
      <c r="G732" s="6">
        <f t="shared" si="35"/>
        <v>1988144.7663929898</v>
      </c>
      <c r="H732" s="15">
        <f t="shared" si="33"/>
        <v>0</v>
      </c>
    </row>
    <row r="733" spans="1:8" x14ac:dyDescent="0.25">
      <c r="A733" s="1">
        <v>137562</v>
      </c>
      <c r="B733" s="2" t="s">
        <v>1470</v>
      </c>
      <c r="C733" s="2" t="s">
        <v>1471</v>
      </c>
      <c r="D733" s="4">
        <v>10000</v>
      </c>
      <c r="E733" s="1">
        <v>13000</v>
      </c>
      <c r="F733" s="4">
        <f t="shared" si="34"/>
        <v>130000000</v>
      </c>
      <c r="G733" s="6">
        <f t="shared" si="35"/>
        <v>478627.44376127532</v>
      </c>
      <c r="H733" s="15">
        <f t="shared" si="33"/>
        <v>0</v>
      </c>
    </row>
    <row r="734" spans="1:8" x14ac:dyDescent="0.25">
      <c r="A734" s="1">
        <v>277489</v>
      </c>
      <c r="B734" s="2" t="s">
        <v>1472</v>
      </c>
      <c r="C734" s="2" t="s">
        <v>1473</v>
      </c>
      <c r="D734" s="4">
        <v>10000</v>
      </c>
      <c r="E734" s="1">
        <v>9700</v>
      </c>
      <c r="F734" s="4">
        <f t="shared" si="34"/>
        <v>97000000</v>
      </c>
      <c r="G734" s="6">
        <f t="shared" si="35"/>
        <v>357129.70803725929</v>
      </c>
      <c r="H734" s="15">
        <f t="shared" si="33"/>
        <v>0</v>
      </c>
    </row>
    <row r="735" spans="1:8" x14ac:dyDescent="0.25">
      <c r="A735" s="1">
        <v>355772</v>
      </c>
      <c r="B735" s="2" t="s">
        <v>1474</v>
      </c>
      <c r="C735" s="2" t="s">
        <v>1475</v>
      </c>
      <c r="D735" s="4">
        <v>10000</v>
      </c>
      <c r="E735" s="1">
        <v>11800</v>
      </c>
      <c r="F735" s="4">
        <f t="shared" si="34"/>
        <v>118000000</v>
      </c>
      <c r="G735" s="6">
        <f t="shared" si="35"/>
        <v>434446.44895254221</v>
      </c>
      <c r="H735" s="15">
        <f t="shared" si="33"/>
        <v>0</v>
      </c>
    </row>
    <row r="736" spans="1:8" x14ac:dyDescent="0.25">
      <c r="A736" s="1">
        <v>380070</v>
      </c>
      <c r="B736" s="2" t="s">
        <v>1476</v>
      </c>
      <c r="C736" s="2" t="s">
        <v>1477</v>
      </c>
      <c r="D736" s="4">
        <v>10000</v>
      </c>
      <c r="E736" s="1">
        <v>9800</v>
      </c>
      <c r="F736" s="4">
        <f t="shared" si="34"/>
        <v>98000000</v>
      </c>
      <c r="G736" s="6">
        <f t="shared" si="35"/>
        <v>360811.45760465373</v>
      </c>
      <c r="H736" s="15">
        <f t="shared" si="33"/>
        <v>0</v>
      </c>
    </row>
    <row r="737" spans="1:8" x14ac:dyDescent="0.25">
      <c r="A737" s="1">
        <v>560046</v>
      </c>
      <c r="B737" s="2" t="s">
        <v>1478</v>
      </c>
      <c r="C737" s="2" t="s">
        <v>1479</v>
      </c>
      <c r="D737" s="4">
        <v>10000</v>
      </c>
      <c r="E737" s="1">
        <v>8700</v>
      </c>
      <c r="F737" s="4">
        <f t="shared" si="34"/>
        <v>87000000</v>
      </c>
      <c r="G737" s="6">
        <f t="shared" si="35"/>
        <v>320312.21236331505</v>
      </c>
      <c r="H737" s="15">
        <f t="shared" si="33"/>
        <v>0</v>
      </c>
    </row>
    <row r="738" spans="1:8" x14ac:dyDescent="0.25">
      <c r="A738" s="1">
        <v>234250</v>
      </c>
      <c r="B738" s="2" t="s">
        <v>1480</v>
      </c>
      <c r="C738" s="2" t="s">
        <v>1481</v>
      </c>
      <c r="D738" s="4">
        <v>10000</v>
      </c>
      <c r="E738" s="1">
        <v>12000</v>
      </c>
      <c r="F738" s="4">
        <f t="shared" si="34"/>
        <v>120000000</v>
      </c>
      <c r="G738" s="6">
        <f t="shared" si="35"/>
        <v>441809.94808733108</v>
      </c>
      <c r="H738" s="15">
        <f t="shared" si="33"/>
        <v>0</v>
      </c>
    </row>
    <row r="739" spans="1:8" x14ac:dyDescent="0.25">
      <c r="A739" s="1">
        <v>224100</v>
      </c>
      <c r="B739" s="2" t="s">
        <v>1482</v>
      </c>
      <c r="C739" s="2" t="s">
        <v>1483</v>
      </c>
      <c r="D739" s="4">
        <v>10000</v>
      </c>
      <c r="E739" s="1">
        <v>11900</v>
      </c>
      <c r="F739" s="4">
        <f t="shared" si="34"/>
        <v>119000000</v>
      </c>
      <c r="G739" s="6">
        <f t="shared" si="35"/>
        <v>438128.19851993665</v>
      </c>
      <c r="H739" s="15">
        <f t="shared" si="33"/>
        <v>0</v>
      </c>
    </row>
    <row r="740" spans="1:8" x14ac:dyDescent="0.25">
      <c r="A740" s="1">
        <v>472284</v>
      </c>
      <c r="B740" s="2" t="s">
        <v>1484</v>
      </c>
      <c r="C740" s="2" t="s">
        <v>1485</v>
      </c>
      <c r="D740" s="4">
        <v>50000</v>
      </c>
      <c r="E740" s="1">
        <v>12400</v>
      </c>
      <c r="F740" s="4">
        <f t="shared" si="34"/>
        <v>620000000</v>
      </c>
      <c r="G740" s="6">
        <f t="shared" si="35"/>
        <v>2282684.731784544</v>
      </c>
      <c r="H740" s="15">
        <f t="shared" si="33"/>
        <v>0</v>
      </c>
    </row>
    <row r="741" spans="1:8" x14ac:dyDescent="0.25">
      <c r="A741" s="1">
        <v>191853</v>
      </c>
      <c r="B741" s="2" t="s">
        <v>1486</v>
      </c>
      <c r="C741" s="2" t="s">
        <v>1487</v>
      </c>
      <c r="D741" s="4">
        <v>50000</v>
      </c>
      <c r="E741" s="1">
        <v>11900</v>
      </c>
      <c r="F741" s="4">
        <f t="shared" si="34"/>
        <v>595000000</v>
      </c>
      <c r="G741" s="6">
        <f t="shared" si="35"/>
        <v>2190640.9925996833</v>
      </c>
      <c r="H741" s="15">
        <f t="shared" si="33"/>
        <v>0</v>
      </c>
    </row>
    <row r="742" spans="1:8" x14ac:dyDescent="0.25">
      <c r="A742" s="1">
        <v>423167</v>
      </c>
      <c r="B742" s="2" t="s">
        <v>1488</v>
      </c>
      <c r="C742" s="2" t="s">
        <v>1489</v>
      </c>
      <c r="D742" s="4">
        <v>10000</v>
      </c>
      <c r="E742" s="1">
        <v>8600</v>
      </c>
      <c r="F742" s="4">
        <f t="shared" si="34"/>
        <v>86000000</v>
      </c>
      <c r="G742" s="6">
        <f t="shared" si="35"/>
        <v>316630.46279592061</v>
      </c>
      <c r="H742" s="15">
        <f t="shared" si="33"/>
        <v>0</v>
      </c>
    </row>
    <row r="743" spans="1:8" x14ac:dyDescent="0.25">
      <c r="A743" s="1">
        <v>271612</v>
      </c>
      <c r="B743" s="2" t="s">
        <v>1490</v>
      </c>
      <c r="C743" s="2" t="s">
        <v>1491</v>
      </c>
      <c r="D743" s="4">
        <v>10000</v>
      </c>
      <c r="E743" s="1">
        <v>10800</v>
      </c>
      <c r="F743" s="4">
        <f t="shared" si="34"/>
        <v>108000000</v>
      </c>
      <c r="G743" s="6">
        <f t="shared" si="35"/>
        <v>397628.95327859797</v>
      </c>
      <c r="H743" s="15">
        <f t="shared" si="33"/>
        <v>0</v>
      </c>
    </row>
    <row r="744" spans="1:8" x14ac:dyDescent="0.25">
      <c r="A744" s="1">
        <v>165777</v>
      </c>
      <c r="B744" s="2" t="s">
        <v>1492</v>
      </c>
      <c r="C744" s="2" t="s">
        <v>1493</v>
      </c>
      <c r="D744" s="4">
        <v>10000</v>
      </c>
      <c r="E744" s="1">
        <v>10600</v>
      </c>
      <c r="F744" s="4">
        <f t="shared" si="34"/>
        <v>106000000</v>
      </c>
      <c r="G744" s="6">
        <f t="shared" si="35"/>
        <v>390265.4541438091</v>
      </c>
      <c r="H744" s="15">
        <f t="shared" si="33"/>
        <v>0</v>
      </c>
    </row>
    <row r="745" spans="1:8" x14ac:dyDescent="0.25">
      <c r="A745" s="1">
        <v>448387</v>
      </c>
      <c r="B745" s="2" t="s">
        <v>1494</v>
      </c>
      <c r="C745" s="2" t="s">
        <v>1495</v>
      </c>
      <c r="D745" s="4">
        <v>50000</v>
      </c>
      <c r="E745" s="1">
        <v>11900</v>
      </c>
      <c r="F745" s="4">
        <f t="shared" si="34"/>
        <v>595000000</v>
      </c>
      <c r="G745" s="6">
        <f t="shared" si="35"/>
        <v>2190640.9925996833</v>
      </c>
      <c r="H745" s="15">
        <f t="shared" si="33"/>
        <v>0</v>
      </c>
    </row>
    <row r="746" spans="1:8" x14ac:dyDescent="0.25">
      <c r="A746" s="1">
        <v>184008</v>
      </c>
      <c r="B746" s="2" t="s">
        <v>1496</v>
      </c>
      <c r="C746" s="2" t="s">
        <v>1497</v>
      </c>
      <c r="D746" s="4">
        <v>10000</v>
      </c>
      <c r="E746" s="1">
        <v>12400</v>
      </c>
      <c r="F746" s="4">
        <f t="shared" si="34"/>
        <v>124000000</v>
      </c>
      <c r="G746" s="6">
        <f t="shared" si="35"/>
        <v>456536.94635690877</v>
      </c>
      <c r="H746" s="15">
        <f t="shared" si="33"/>
        <v>0</v>
      </c>
    </row>
    <row r="747" spans="1:8" x14ac:dyDescent="0.25">
      <c r="A747" s="1">
        <v>514937</v>
      </c>
      <c r="B747" s="2" t="s">
        <v>1498</v>
      </c>
      <c r="C747" s="2" t="s">
        <v>1499</v>
      </c>
      <c r="D747" s="4">
        <v>50000</v>
      </c>
      <c r="E747" s="1">
        <v>9200</v>
      </c>
      <c r="F747" s="4">
        <f t="shared" si="34"/>
        <v>460000000</v>
      </c>
      <c r="G747" s="6">
        <f t="shared" si="35"/>
        <v>1693604.8010014358</v>
      </c>
      <c r="H747" s="15">
        <f t="shared" si="33"/>
        <v>0</v>
      </c>
    </row>
    <row r="748" spans="1:8" x14ac:dyDescent="0.25">
      <c r="A748" s="1">
        <v>261781</v>
      </c>
      <c r="B748" s="2" t="s">
        <v>1500</v>
      </c>
      <c r="C748" s="2" t="s">
        <v>1501</v>
      </c>
      <c r="D748" s="4">
        <v>10000</v>
      </c>
      <c r="E748" s="1">
        <v>11400</v>
      </c>
      <c r="F748" s="4">
        <f t="shared" si="34"/>
        <v>114000000</v>
      </c>
      <c r="G748" s="6">
        <f t="shared" si="35"/>
        <v>419719.45068296453</v>
      </c>
      <c r="H748" s="15">
        <f t="shared" si="33"/>
        <v>0</v>
      </c>
    </row>
    <row r="749" spans="1:8" x14ac:dyDescent="0.25">
      <c r="A749" s="1">
        <v>202911</v>
      </c>
      <c r="B749" s="2" t="s">
        <v>1502</v>
      </c>
      <c r="C749" s="2" t="s">
        <v>1503</v>
      </c>
      <c r="D749" s="4">
        <v>10000</v>
      </c>
      <c r="E749" s="1">
        <v>10100</v>
      </c>
      <c r="F749" s="4">
        <f t="shared" si="34"/>
        <v>101000000</v>
      </c>
      <c r="G749" s="6">
        <f t="shared" si="35"/>
        <v>371856.70630683698</v>
      </c>
      <c r="H749" s="15">
        <f t="shared" si="33"/>
        <v>0</v>
      </c>
    </row>
    <row r="750" spans="1:8" x14ac:dyDescent="0.25">
      <c r="A750" s="1">
        <v>387450</v>
      </c>
      <c r="B750" s="2" t="s">
        <v>1504</v>
      </c>
      <c r="C750" s="2" t="s">
        <v>1505</v>
      </c>
      <c r="D750" s="4">
        <v>50000</v>
      </c>
      <c r="E750" s="1">
        <v>9900</v>
      </c>
      <c r="F750" s="4">
        <f t="shared" si="34"/>
        <v>495000000</v>
      </c>
      <c r="G750" s="6">
        <f t="shared" si="35"/>
        <v>1822466.0358602407</v>
      </c>
      <c r="H750" s="15">
        <f t="shared" si="33"/>
        <v>0</v>
      </c>
    </row>
    <row r="751" spans="1:8" x14ac:dyDescent="0.25">
      <c r="A751" s="1">
        <v>178665</v>
      </c>
      <c r="B751" s="2" t="s">
        <v>1506</v>
      </c>
      <c r="C751" s="2" t="s">
        <v>1507</v>
      </c>
      <c r="D751" s="4">
        <v>10000</v>
      </c>
      <c r="E751" s="1">
        <v>11700</v>
      </c>
      <c r="F751" s="4">
        <f t="shared" si="34"/>
        <v>117000000</v>
      </c>
      <c r="G751" s="6">
        <f t="shared" si="35"/>
        <v>430764.69938514777</v>
      </c>
      <c r="H751" s="15">
        <f t="shared" si="33"/>
        <v>0</v>
      </c>
    </row>
    <row r="752" spans="1:8" x14ac:dyDescent="0.25">
      <c r="A752" s="1">
        <v>521673</v>
      </c>
      <c r="B752" s="2" t="s">
        <v>1508</v>
      </c>
      <c r="C752" s="2" t="s">
        <v>1509</v>
      </c>
      <c r="D752" s="4">
        <v>10000</v>
      </c>
      <c r="E752" s="1">
        <v>11600</v>
      </c>
      <c r="F752" s="4">
        <f t="shared" si="34"/>
        <v>116000000</v>
      </c>
      <c r="G752" s="6">
        <f t="shared" si="35"/>
        <v>427082.9498177534</v>
      </c>
      <c r="H752" s="15">
        <f t="shared" si="33"/>
        <v>0</v>
      </c>
    </row>
    <row r="753" spans="1:8" x14ac:dyDescent="0.25">
      <c r="A753" s="1">
        <v>353847</v>
      </c>
      <c r="B753" s="2" t="s">
        <v>1510</v>
      </c>
      <c r="C753" s="2" t="s">
        <v>1511</v>
      </c>
      <c r="D753" s="4">
        <v>50000</v>
      </c>
      <c r="E753" s="1">
        <v>13200</v>
      </c>
      <c r="F753" s="4">
        <f t="shared" si="34"/>
        <v>660000000</v>
      </c>
      <c r="G753" s="6">
        <f t="shared" si="35"/>
        <v>2429954.7144803209</v>
      </c>
      <c r="H753" s="15">
        <f t="shared" si="33"/>
        <v>0</v>
      </c>
    </row>
    <row r="754" spans="1:8" x14ac:dyDescent="0.25">
      <c r="A754" s="1">
        <v>108632</v>
      </c>
      <c r="B754" s="2" t="s">
        <v>1512</v>
      </c>
      <c r="C754" s="2" t="s">
        <v>1513</v>
      </c>
      <c r="D754" s="4">
        <v>50000</v>
      </c>
      <c r="E754" s="1">
        <v>11500</v>
      </c>
      <c r="F754" s="4">
        <f t="shared" si="34"/>
        <v>575000000</v>
      </c>
      <c r="G754" s="6">
        <f t="shared" si="35"/>
        <v>2117006.0012517949</v>
      </c>
      <c r="H754" s="15">
        <f t="shared" si="33"/>
        <v>0</v>
      </c>
    </row>
    <row r="755" spans="1:8" x14ac:dyDescent="0.25">
      <c r="A755" s="1">
        <v>285373</v>
      </c>
      <c r="B755" s="2" t="s">
        <v>1514</v>
      </c>
      <c r="C755" s="2" t="s">
        <v>1515</v>
      </c>
      <c r="D755" s="4">
        <v>10000</v>
      </c>
      <c r="E755" s="1">
        <v>10400</v>
      </c>
      <c r="F755" s="4">
        <f t="shared" si="34"/>
        <v>104000000</v>
      </c>
      <c r="G755" s="6">
        <f t="shared" si="35"/>
        <v>382901.95500902028</v>
      </c>
      <c r="H755" s="15">
        <f t="shared" si="33"/>
        <v>0</v>
      </c>
    </row>
    <row r="756" spans="1:8" x14ac:dyDescent="0.25">
      <c r="A756" s="1">
        <v>305010</v>
      </c>
      <c r="B756" s="2" t="s">
        <v>1516</v>
      </c>
      <c r="C756" s="2" t="s">
        <v>1517</v>
      </c>
      <c r="D756" s="4">
        <v>10000</v>
      </c>
      <c r="E756" s="1">
        <v>11100</v>
      </c>
      <c r="F756" s="4">
        <f t="shared" si="34"/>
        <v>111000000</v>
      </c>
      <c r="G756" s="6">
        <f t="shared" si="35"/>
        <v>408674.20198078128</v>
      </c>
      <c r="H756" s="15">
        <f t="shared" si="33"/>
        <v>0</v>
      </c>
    </row>
    <row r="757" spans="1:8" x14ac:dyDescent="0.25">
      <c r="A757" s="1">
        <v>411899</v>
      </c>
      <c r="B757" s="2" t="s">
        <v>1518</v>
      </c>
      <c r="C757" s="2" t="s">
        <v>1519</v>
      </c>
      <c r="D757" s="4">
        <v>10000</v>
      </c>
      <c r="E757" s="1">
        <v>13200</v>
      </c>
      <c r="F757" s="4">
        <f t="shared" si="34"/>
        <v>132000000</v>
      </c>
      <c r="G757" s="6">
        <f t="shared" si="35"/>
        <v>485990.9428960642</v>
      </c>
      <c r="H757" s="15">
        <f t="shared" si="33"/>
        <v>0</v>
      </c>
    </row>
    <row r="758" spans="1:8" x14ac:dyDescent="0.25">
      <c r="A758" s="1">
        <v>583710</v>
      </c>
      <c r="B758" s="2" t="s">
        <v>1520</v>
      </c>
      <c r="C758" s="2" t="s">
        <v>1521</v>
      </c>
      <c r="D758" s="4">
        <v>10000</v>
      </c>
      <c r="E758" s="1">
        <v>10700</v>
      </c>
      <c r="F758" s="4">
        <f t="shared" si="34"/>
        <v>107000000</v>
      </c>
      <c r="G758" s="6">
        <f t="shared" si="35"/>
        <v>393947.20371120353</v>
      </c>
      <c r="H758" s="15">
        <f t="shared" si="33"/>
        <v>0</v>
      </c>
    </row>
    <row r="759" spans="1:8" x14ac:dyDescent="0.25">
      <c r="A759" s="1">
        <v>237647</v>
      </c>
      <c r="B759" s="2" t="s">
        <v>1522</v>
      </c>
      <c r="C759" s="2" t="s">
        <v>1523</v>
      </c>
      <c r="D759" s="4">
        <v>10000</v>
      </c>
      <c r="E759" s="1">
        <v>11900</v>
      </c>
      <c r="F759" s="4">
        <f t="shared" si="34"/>
        <v>119000000</v>
      </c>
      <c r="G759" s="6">
        <f t="shared" si="35"/>
        <v>438128.19851993665</v>
      </c>
      <c r="H759" s="15">
        <f t="shared" si="33"/>
        <v>0</v>
      </c>
    </row>
    <row r="760" spans="1:8" x14ac:dyDescent="0.25">
      <c r="A760" s="1">
        <v>149490</v>
      </c>
      <c r="B760" s="2" t="s">
        <v>1524</v>
      </c>
      <c r="C760" s="2" t="s">
        <v>1525</v>
      </c>
      <c r="D760" s="4">
        <v>10000</v>
      </c>
      <c r="E760" s="1">
        <v>8800</v>
      </c>
      <c r="F760" s="4">
        <f t="shared" si="34"/>
        <v>88000000</v>
      </c>
      <c r="G760" s="6">
        <f t="shared" si="35"/>
        <v>323993.96193070948</v>
      </c>
      <c r="H760" s="15">
        <f t="shared" si="33"/>
        <v>0</v>
      </c>
    </row>
    <row r="761" spans="1:8" x14ac:dyDescent="0.25">
      <c r="A761" s="1">
        <v>509113</v>
      </c>
      <c r="B761" s="2" t="s">
        <v>1526</v>
      </c>
      <c r="C761" s="2" t="s">
        <v>1527</v>
      </c>
      <c r="D761" s="4">
        <v>10000</v>
      </c>
      <c r="E761" s="1">
        <v>10900</v>
      </c>
      <c r="F761" s="4">
        <f t="shared" si="34"/>
        <v>109000000</v>
      </c>
      <c r="G761" s="6">
        <f t="shared" si="35"/>
        <v>401310.7028459924</v>
      </c>
      <c r="H761" s="15">
        <f t="shared" si="33"/>
        <v>0</v>
      </c>
    </row>
    <row r="762" spans="1:8" x14ac:dyDescent="0.25">
      <c r="A762" s="1">
        <v>439895</v>
      </c>
      <c r="B762" s="2" t="s">
        <v>1528</v>
      </c>
      <c r="C762" s="2" t="s">
        <v>1529</v>
      </c>
      <c r="D762" s="4">
        <v>10000</v>
      </c>
      <c r="E762" s="1">
        <v>12200</v>
      </c>
      <c r="F762" s="4">
        <f t="shared" si="34"/>
        <v>122000000</v>
      </c>
      <c r="G762" s="6">
        <f t="shared" si="35"/>
        <v>449173.44722211995</v>
      </c>
      <c r="H762" s="15">
        <f t="shared" si="33"/>
        <v>0</v>
      </c>
    </row>
    <row r="763" spans="1:8" x14ac:dyDescent="0.25">
      <c r="A763" s="1">
        <v>564703</v>
      </c>
      <c r="B763" s="2" t="s">
        <v>1530</v>
      </c>
      <c r="C763" s="2" t="s">
        <v>1531</v>
      </c>
      <c r="D763" s="4">
        <v>10000</v>
      </c>
      <c r="E763" s="1">
        <v>10600</v>
      </c>
      <c r="F763" s="4">
        <f t="shared" si="34"/>
        <v>106000000</v>
      </c>
      <c r="G763" s="6">
        <f t="shared" si="35"/>
        <v>390265.4541438091</v>
      </c>
      <c r="H763" s="15">
        <f t="shared" si="33"/>
        <v>0</v>
      </c>
    </row>
    <row r="764" spans="1:8" x14ac:dyDescent="0.25">
      <c r="A764" s="1">
        <v>256158</v>
      </c>
      <c r="B764" s="2" t="s">
        <v>1532</v>
      </c>
      <c r="C764" s="2" t="s">
        <v>1533</v>
      </c>
      <c r="D764" s="4">
        <v>10000</v>
      </c>
      <c r="E764" s="1">
        <v>13700</v>
      </c>
      <c r="F764" s="4">
        <f t="shared" si="34"/>
        <v>137000000</v>
      </c>
      <c r="G764" s="6">
        <f t="shared" si="35"/>
        <v>504399.69073303632</v>
      </c>
      <c r="H764" s="15">
        <f t="shared" si="33"/>
        <v>0</v>
      </c>
    </row>
    <row r="765" spans="1:8" x14ac:dyDescent="0.25">
      <c r="A765" s="1">
        <v>252683</v>
      </c>
      <c r="B765" s="2" t="s">
        <v>1534</v>
      </c>
      <c r="C765" s="2" t="s">
        <v>1535</v>
      </c>
      <c r="D765" s="4">
        <v>10000</v>
      </c>
      <c r="E765" s="1">
        <v>11700</v>
      </c>
      <c r="F765" s="4">
        <f t="shared" si="34"/>
        <v>117000000</v>
      </c>
      <c r="G765" s="6">
        <f t="shared" si="35"/>
        <v>430764.69938514777</v>
      </c>
      <c r="H765" s="15">
        <f t="shared" si="33"/>
        <v>0</v>
      </c>
    </row>
    <row r="766" spans="1:8" x14ac:dyDescent="0.25">
      <c r="A766" s="1">
        <v>311487</v>
      </c>
      <c r="B766" s="2" t="s">
        <v>1536</v>
      </c>
      <c r="C766" s="2" t="s">
        <v>1537</v>
      </c>
      <c r="D766" s="4">
        <v>10000</v>
      </c>
      <c r="E766" s="1">
        <v>11000</v>
      </c>
      <c r="F766" s="4">
        <f t="shared" si="34"/>
        <v>110000000</v>
      </c>
      <c r="G766" s="6">
        <f t="shared" si="35"/>
        <v>404992.45241338684</v>
      </c>
      <c r="H766" s="15">
        <f t="shared" si="33"/>
        <v>0</v>
      </c>
    </row>
    <row r="767" spans="1:8" x14ac:dyDescent="0.25">
      <c r="A767" s="1">
        <v>412853</v>
      </c>
      <c r="B767" s="2" t="s">
        <v>1538</v>
      </c>
      <c r="C767" s="2" t="s">
        <v>1539</v>
      </c>
      <c r="D767" s="4">
        <v>10000</v>
      </c>
      <c r="E767" s="1">
        <v>11600</v>
      </c>
      <c r="F767" s="4">
        <f t="shared" si="34"/>
        <v>116000000</v>
      </c>
      <c r="G767" s="6">
        <f t="shared" si="35"/>
        <v>427082.9498177534</v>
      </c>
      <c r="H767" s="15">
        <f t="shared" si="33"/>
        <v>0</v>
      </c>
    </row>
    <row r="768" spans="1:8" x14ac:dyDescent="0.25">
      <c r="A768" s="1">
        <v>379941</v>
      </c>
      <c r="B768" s="2" t="s">
        <v>1540</v>
      </c>
      <c r="C768" s="2" t="s">
        <v>1541</v>
      </c>
      <c r="D768" s="4">
        <v>10000</v>
      </c>
      <c r="E768" s="1">
        <v>12900</v>
      </c>
      <c r="F768" s="4">
        <f t="shared" si="34"/>
        <v>129000000</v>
      </c>
      <c r="G768" s="6">
        <f t="shared" si="35"/>
        <v>474945.69419388089</v>
      </c>
      <c r="H768" s="15">
        <f t="shared" si="33"/>
        <v>0</v>
      </c>
    </row>
    <row r="769" spans="1:8" x14ac:dyDescent="0.25">
      <c r="A769" s="1">
        <v>475387</v>
      </c>
      <c r="B769" s="2" t="s">
        <v>1542</v>
      </c>
      <c r="C769" s="2" t="s">
        <v>1543</v>
      </c>
      <c r="D769" s="4">
        <v>10000</v>
      </c>
      <c r="E769" s="1">
        <v>13300</v>
      </c>
      <c r="F769" s="4">
        <f t="shared" si="34"/>
        <v>133000000</v>
      </c>
      <c r="G769" s="6">
        <f t="shared" si="35"/>
        <v>489672.69246345863</v>
      </c>
      <c r="H769" s="15">
        <f t="shared" si="33"/>
        <v>0</v>
      </c>
    </row>
    <row r="770" spans="1:8" x14ac:dyDescent="0.25">
      <c r="A770" s="1">
        <v>223790</v>
      </c>
      <c r="B770" s="2" t="s">
        <v>1544</v>
      </c>
      <c r="C770" s="2" t="s">
        <v>1545</v>
      </c>
      <c r="D770" s="4">
        <v>10000</v>
      </c>
      <c r="E770" s="1">
        <v>12700</v>
      </c>
      <c r="F770" s="4">
        <f t="shared" si="34"/>
        <v>127000000</v>
      </c>
      <c r="G770" s="6">
        <f t="shared" si="35"/>
        <v>467582.19505909208</v>
      </c>
      <c r="H770" s="15">
        <f t="shared" si="33"/>
        <v>0</v>
      </c>
    </row>
    <row r="771" spans="1:8" x14ac:dyDescent="0.25">
      <c r="A771" s="1">
        <v>429822</v>
      </c>
      <c r="B771" s="2" t="s">
        <v>1546</v>
      </c>
      <c r="C771" s="2" t="s">
        <v>1547</v>
      </c>
      <c r="D771" s="4">
        <v>10000</v>
      </c>
      <c r="E771" s="1">
        <v>13600</v>
      </c>
      <c r="F771" s="4">
        <f t="shared" si="34"/>
        <v>136000000</v>
      </c>
      <c r="G771" s="6">
        <f t="shared" si="35"/>
        <v>500717.94116564188</v>
      </c>
      <c r="H771" s="15">
        <f t="shared" ref="H771:H834" si="36">IF(ISNUMBER(SEARCH($A$1014,B771)),IF(SEARCH($A$1014,B771)=1,1,0),0)</f>
        <v>0</v>
      </c>
    </row>
    <row r="772" spans="1:8" x14ac:dyDescent="0.25">
      <c r="A772" s="1">
        <v>388932</v>
      </c>
      <c r="B772" s="2" t="s">
        <v>1548</v>
      </c>
      <c r="C772" s="2" t="s">
        <v>1549</v>
      </c>
      <c r="D772" s="4">
        <v>10000</v>
      </c>
      <c r="E772" s="1">
        <v>11800</v>
      </c>
      <c r="F772" s="4">
        <f t="shared" ref="F772:F835" si="37">D772*E772</f>
        <v>118000000</v>
      </c>
      <c r="G772" s="6">
        <f t="shared" ref="G772:G835" si="38">F772/$I$2</f>
        <v>434446.44895254221</v>
      </c>
      <c r="H772" s="15">
        <f t="shared" si="36"/>
        <v>0</v>
      </c>
    </row>
    <row r="773" spans="1:8" x14ac:dyDescent="0.25">
      <c r="A773" s="1">
        <v>565364</v>
      </c>
      <c r="B773" s="2" t="s">
        <v>1550</v>
      </c>
      <c r="C773" s="2" t="s">
        <v>1551</v>
      </c>
      <c r="D773" s="4">
        <v>10000</v>
      </c>
      <c r="E773" s="1">
        <v>11700</v>
      </c>
      <c r="F773" s="4">
        <f t="shared" si="37"/>
        <v>117000000</v>
      </c>
      <c r="G773" s="6">
        <f t="shared" si="38"/>
        <v>430764.69938514777</v>
      </c>
      <c r="H773" s="15">
        <f t="shared" si="36"/>
        <v>0</v>
      </c>
    </row>
    <row r="774" spans="1:8" x14ac:dyDescent="0.25">
      <c r="A774" s="1">
        <v>161121</v>
      </c>
      <c r="B774" s="2" t="s">
        <v>1552</v>
      </c>
      <c r="C774" s="2" t="s">
        <v>1553</v>
      </c>
      <c r="D774" s="4">
        <v>10000</v>
      </c>
      <c r="E774" s="1">
        <v>9300</v>
      </c>
      <c r="F774" s="4">
        <f t="shared" si="37"/>
        <v>93000000</v>
      </c>
      <c r="G774" s="6">
        <f t="shared" si="38"/>
        <v>342402.7097676816</v>
      </c>
      <c r="H774" s="15">
        <f t="shared" si="36"/>
        <v>0</v>
      </c>
    </row>
    <row r="775" spans="1:8" x14ac:dyDescent="0.25">
      <c r="A775" s="1">
        <v>192809</v>
      </c>
      <c r="B775" s="2" t="s">
        <v>1554</v>
      </c>
      <c r="C775" s="2" t="s">
        <v>1555</v>
      </c>
      <c r="D775" s="4">
        <v>10000</v>
      </c>
      <c r="E775" s="1">
        <v>10100</v>
      </c>
      <c r="F775" s="4">
        <f t="shared" si="37"/>
        <v>101000000</v>
      </c>
      <c r="G775" s="6">
        <f t="shared" si="38"/>
        <v>371856.70630683698</v>
      </c>
      <c r="H775" s="15">
        <f t="shared" si="36"/>
        <v>0</v>
      </c>
    </row>
    <row r="776" spans="1:8" x14ac:dyDescent="0.25">
      <c r="A776" s="1">
        <v>445542</v>
      </c>
      <c r="B776" s="2" t="s">
        <v>1556</v>
      </c>
      <c r="C776" s="2" t="s">
        <v>1557</v>
      </c>
      <c r="D776" s="4">
        <v>50000</v>
      </c>
      <c r="E776" s="1">
        <v>7090</v>
      </c>
      <c r="F776" s="4">
        <f t="shared" si="37"/>
        <v>354500000</v>
      </c>
      <c r="G776" s="6">
        <f t="shared" si="38"/>
        <v>1305180.221641324</v>
      </c>
      <c r="H776" s="15">
        <f t="shared" si="36"/>
        <v>0</v>
      </c>
    </row>
    <row r="777" spans="1:8" x14ac:dyDescent="0.25">
      <c r="A777" s="1">
        <v>573692</v>
      </c>
      <c r="B777" s="2" t="s">
        <v>1558</v>
      </c>
      <c r="C777" s="2" t="s">
        <v>1559</v>
      </c>
      <c r="D777" s="4">
        <v>10000</v>
      </c>
      <c r="E777" s="1">
        <v>10400</v>
      </c>
      <c r="F777" s="4">
        <f t="shared" si="37"/>
        <v>104000000</v>
      </c>
      <c r="G777" s="6">
        <f t="shared" si="38"/>
        <v>382901.95500902028</v>
      </c>
      <c r="H777" s="15">
        <f t="shared" si="36"/>
        <v>0</v>
      </c>
    </row>
    <row r="778" spans="1:8" x14ac:dyDescent="0.25">
      <c r="A778" s="1">
        <v>543745</v>
      </c>
      <c r="B778" s="2" t="s">
        <v>1560</v>
      </c>
      <c r="C778" s="2" t="s">
        <v>1561</v>
      </c>
      <c r="D778" s="4">
        <v>10000</v>
      </c>
      <c r="E778" s="1">
        <v>9600</v>
      </c>
      <c r="F778" s="4">
        <f t="shared" si="37"/>
        <v>96000000</v>
      </c>
      <c r="G778" s="6">
        <f t="shared" si="38"/>
        <v>353447.95846986485</v>
      </c>
      <c r="H778" s="15">
        <f t="shared" si="36"/>
        <v>0</v>
      </c>
    </row>
    <row r="779" spans="1:8" x14ac:dyDescent="0.25">
      <c r="A779" s="1">
        <v>429043</v>
      </c>
      <c r="B779" s="2" t="s">
        <v>1562</v>
      </c>
      <c r="C779" s="2" t="s">
        <v>1563</v>
      </c>
      <c r="D779" s="4">
        <v>50000</v>
      </c>
      <c r="E779" s="1">
        <v>6360</v>
      </c>
      <c r="F779" s="4">
        <f t="shared" si="37"/>
        <v>318000000</v>
      </c>
      <c r="G779" s="6">
        <f t="shared" si="38"/>
        <v>1170796.3624314275</v>
      </c>
      <c r="H779" s="15">
        <f t="shared" si="36"/>
        <v>0</v>
      </c>
    </row>
    <row r="780" spans="1:8" x14ac:dyDescent="0.25">
      <c r="A780" s="1">
        <v>296024</v>
      </c>
      <c r="B780" s="2" t="s">
        <v>1564</v>
      </c>
      <c r="C780" s="2" t="s">
        <v>1565</v>
      </c>
      <c r="D780" s="4">
        <v>10000</v>
      </c>
      <c r="E780" s="1">
        <v>8500</v>
      </c>
      <c r="F780" s="4">
        <f t="shared" si="37"/>
        <v>85000000</v>
      </c>
      <c r="G780" s="6">
        <f t="shared" si="38"/>
        <v>312948.71322852618</v>
      </c>
      <c r="H780" s="15">
        <f t="shared" si="36"/>
        <v>0</v>
      </c>
    </row>
    <row r="781" spans="1:8" x14ac:dyDescent="0.25">
      <c r="A781" s="1">
        <v>328488</v>
      </c>
      <c r="B781" s="2" t="s">
        <v>1566</v>
      </c>
      <c r="C781" s="2" t="s">
        <v>1567</v>
      </c>
      <c r="D781" s="4">
        <v>50000</v>
      </c>
      <c r="E781" s="1">
        <v>6600</v>
      </c>
      <c r="F781" s="4">
        <f t="shared" si="37"/>
        <v>330000000</v>
      </c>
      <c r="G781" s="6">
        <f t="shared" si="38"/>
        <v>1214977.3572401605</v>
      </c>
      <c r="H781" s="15">
        <f t="shared" si="36"/>
        <v>0</v>
      </c>
    </row>
    <row r="782" spans="1:8" x14ac:dyDescent="0.25">
      <c r="A782" s="1">
        <v>517300</v>
      </c>
      <c r="B782" s="2" t="s">
        <v>1568</v>
      </c>
      <c r="C782" s="2" t="s">
        <v>1569</v>
      </c>
      <c r="D782" s="4">
        <v>10000</v>
      </c>
      <c r="E782" s="1">
        <v>13300</v>
      </c>
      <c r="F782" s="4">
        <f t="shared" si="37"/>
        <v>133000000</v>
      </c>
      <c r="G782" s="6">
        <f t="shared" si="38"/>
        <v>489672.69246345863</v>
      </c>
      <c r="H782" s="15">
        <f t="shared" si="36"/>
        <v>0</v>
      </c>
    </row>
    <row r="783" spans="1:8" x14ac:dyDescent="0.25">
      <c r="A783" s="1">
        <v>232294</v>
      </c>
      <c r="B783" s="2" t="s">
        <v>1570</v>
      </c>
      <c r="C783" s="2" t="s">
        <v>1571</v>
      </c>
      <c r="D783" s="4">
        <v>10000</v>
      </c>
      <c r="E783" s="1">
        <v>8500</v>
      </c>
      <c r="F783" s="4">
        <f t="shared" si="37"/>
        <v>85000000</v>
      </c>
      <c r="G783" s="6">
        <f t="shared" si="38"/>
        <v>312948.71322852618</v>
      </c>
      <c r="H783" s="15">
        <f t="shared" si="36"/>
        <v>0</v>
      </c>
    </row>
    <row r="784" spans="1:8" x14ac:dyDescent="0.25">
      <c r="A784" s="1">
        <v>217598</v>
      </c>
      <c r="B784" s="2" t="s">
        <v>1572</v>
      </c>
      <c r="C784" s="2" t="s">
        <v>1573</v>
      </c>
      <c r="D784" s="4">
        <v>10000</v>
      </c>
      <c r="E784" s="1">
        <v>13500</v>
      </c>
      <c r="F784" s="4">
        <f t="shared" si="37"/>
        <v>135000000</v>
      </c>
      <c r="G784" s="6">
        <f t="shared" si="38"/>
        <v>497036.19159824745</v>
      </c>
      <c r="H784" s="15">
        <f t="shared" si="36"/>
        <v>0</v>
      </c>
    </row>
    <row r="785" spans="1:8" x14ac:dyDescent="0.25">
      <c r="A785" s="1">
        <v>526814</v>
      </c>
      <c r="B785" s="2" t="s">
        <v>1574</v>
      </c>
      <c r="C785" s="2" t="s">
        <v>1575</v>
      </c>
      <c r="D785" s="4">
        <v>10000</v>
      </c>
      <c r="E785" s="1">
        <v>11600</v>
      </c>
      <c r="F785" s="4">
        <f t="shared" si="37"/>
        <v>116000000</v>
      </c>
      <c r="G785" s="6">
        <f t="shared" si="38"/>
        <v>427082.9498177534</v>
      </c>
      <c r="H785" s="15">
        <f t="shared" si="36"/>
        <v>0</v>
      </c>
    </row>
    <row r="786" spans="1:8" x14ac:dyDescent="0.25">
      <c r="A786" s="1">
        <v>504897</v>
      </c>
      <c r="B786" s="2" t="s">
        <v>1576</v>
      </c>
      <c r="C786" s="2" t="s">
        <v>1577</v>
      </c>
      <c r="D786" s="4">
        <v>50000</v>
      </c>
      <c r="E786" s="1">
        <v>7650</v>
      </c>
      <c r="F786" s="4">
        <f t="shared" si="37"/>
        <v>382500000</v>
      </c>
      <c r="G786" s="6">
        <f t="shared" si="38"/>
        <v>1408269.2095283677</v>
      </c>
      <c r="H786" s="15">
        <f t="shared" si="36"/>
        <v>0</v>
      </c>
    </row>
    <row r="787" spans="1:8" x14ac:dyDescent="0.25">
      <c r="A787" s="1">
        <v>115418</v>
      </c>
      <c r="B787" s="2" t="s">
        <v>1578</v>
      </c>
      <c r="C787" s="2" t="s">
        <v>1579</v>
      </c>
      <c r="D787" s="4">
        <v>10000</v>
      </c>
      <c r="E787" s="1">
        <v>10000</v>
      </c>
      <c r="F787" s="4">
        <f t="shared" si="37"/>
        <v>100000000</v>
      </c>
      <c r="G787" s="6">
        <f t="shared" si="38"/>
        <v>368174.95673944254</v>
      </c>
      <c r="H787" s="15">
        <f t="shared" si="36"/>
        <v>0</v>
      </c>
    </row>
    <row r="788" spans="1:8" x14ac:dyDescent="0.25">
      <c r="A788" s="1">
        <v>249414</v>
      </c>
      <c r="B788" s="2" t="s">
        <v>1580</v>
      </c>
      <c r="C788" s="2" t="s">
        <v>1581</v>
      </c>
      <c r="D788" s="4">
        <v>10000</v>
      </c>
      <c r="E788" s="1">
        <v>9800</v>
      </c>
      <c r="F788" s="4">
        <f t="shared" si="37"/>
        <v>98000000</v>
      </c>
      <c r="G788" s="6">
        <f t="shared" si="38"/>
        <v>360811.45760465373</v>
      </c>
      <c r="H788" s="15">
        <f t="shared" si="36"/>
        <v>0</v>
      </c>
    </row>
    <row r="789" spans="1:8" x14ac:dyDescent="0.25">
      <c r="A789" s="1">
        <v>159061</v>
      </c>
      <c r="B789" s="2" t="s">
        <v>1582</v>
      </c>
      <c r="C789" s="2" t="s">
        <v>1583</v>
      </c>
      <c r="D789" s="4">
        <v>10000</v>
      </c>
      <c r="E789" s="1">
        <v>12200</v>
      </c>
      <c r="F789" s="4">
        <f t="shared" si="37"/>
        <v>122000000</v>
      </c>
      <c r="G789" s="6">
        <f t="shared" si="38"/>
        <v>449173.44722211995</v>
      </c>
      <c r="H789" s="15">
        <f t="shared" si="36"/>
        <v>0</v>
      </c>
    </row>
    <row r="790" spans="1:8" x14ac:dyDescent="0.25">
      <c r="A790" s="1">
        <v>321813</v>
      </c>
      <c r="B790" s="2" t="s">
        <v>1584</v>
      </c>
      <c r="C790" s="2" t="s">
        <v>1585</v>
      </c>
      <c r="D790" s="4">
        <v>10000</v>
      </c>
      <c r="E790" s="1">
        <v>13400</v>
      </c>
      <c r="F790" s="4">
        <f t="shared" si="37"/>
        <v>134000000</v>
      </c>
      <c r="G790" s="6">
        <f t="shared" si="38"/>
        <v>493354.44203085301</v>
      </c>
      <c r="H790" s="15">
        <f t="shared" si="36"/>
        <v>0</v>
      </c>
    </row>
    <row r="791" spans="1:8" x14ac:dyDescent="0.25">
      <c r="A791" s="1">
        <v>357162</v>
      </c>
      <c r="B791" s="2" t="s">
        <v>1586</v>
      </c>
      <c r="C791" s="2" t="s">
        <v>1587</v>
      </c>
      <c r="D791" s="4">
        <v>10000</v>
      </c>
      <c r="E791" s="1">
        <v>8900</v>
      </c>
      <c r="F791" s="4">
        <f t="shared" si="37"/>
        <v>89000000</v>
      </c>
      <c r="G791" s="6">
        <f t="shared" si="38"/>
        <v>327675.71149810386</v>
      </c>
      <c r="H791" s="15">
        <f t="shared" si="36"/>
        <v>0</v>
      </c>
    </row>
    <row r="792" spans="1:8" x14ac:dyDescent="0.25">
      <c r="A792" s="1">
        <v>173885</v>
      </c>
      <c r="B792" s="2" t="s">
        <v>1588</v>
      </c>
      <c r="C792" s="2" t="s">
        <v>1589</v>
      </c>
      <c r="D792" s="4">
        <v>10000</v>
      </c>
      <c r="E792" s="1">
        <v>10600</v>
      </c>
      <c r="F792" s="4">
        <f t="shared" si="37"/>
        <v>106000000</v>
      </c>
      <c r="G792" s="6">
        <f t="shared" si="38"/>
        <v>390265.4541438091</v>
      </c>
      <c r="H792" s="15">
        <f t="shared" si="36"/>
        <v>0</v>
      </c>
    </row>
    <row r="793" spans="1:8" x14ac:dyDescent="0.25">
      <c r="A793" s="1">
        <v>135162</v>
      </c>
      <c r="B793" s="2" t="s">
        <v>1590</v>
      </c>
      <c r="C793" s="2" t="s">
        <v>1591</v>
      </c>
      <c r="D793" s="4">
        <v>10000</v>
      </c>
      <c r="E793" s="1">
        <v>13100</v>
      </c>
      <c r="F793" s="4">
        <f t="shared" si="37"/>
        <v>131000000</v>
      </c>
      <c r="G793" s="6">
        <f t="shared" si="38"/>
        <v>482309.19332866976</v>
      </c>
      <c r="H793" s="15">
        <f t="shared" si="36"/>
        <v>0</v>
      </c>
    </row>
    <row r="794" spans="1:8" x14ac:dyDescent="0.25">
      <c r="A794" s="1">
        <v>461282</v>
      </c>
      <c r="B794" s="2" t="s">
        <v>1592</v>
      </c>
      <c r="C794" s="2" t="s">
        <v>1593</v>
      </c>
      <c r="D794" s="4">
        <v>10000</v>
      </c>
      <c r="E794" s="1">
        <v>11400</v>
      </c>
      <c r="F794" s="4">
        <f t="shared" si="37"/>
        <v>114000000</v>
      </c>
      <c r="G794" s="6">
        <f t="shared" si="38"/>
        <v>419719.45068296453</v>
      </c>
      <c r="H794" s="15">
        <f t="shared" si="36"/>
        <v>0</v>
      </c>
    </row>
    <row r="795" spans="1:8" x14ac:dyDescent="0.25">
      <c r="A795" s="1">
        <v>439643</v>
      </c>
      <c r="B795" s="2" t="s">
        <v>1594</v>
      </c>
      <c r="C795" s="2" t="s">
        <v>1595</v>
      </c>
      <c r="D795" s="4">
        <v>10000</v>
      </c>
      <c r="E795" s="1">
        <v>10500</v>
      </c>
      <c r="F795" s="4">
        <f t="shared" si="37"/>
        <v>105000000</v>
      </c>
      <c r="G795" s="6">
        <f t="shared" si="38"/>
        <v>386583.70457641472</v>
      </c>
      <c r="H795" s="15">
        <f t="shared" si="36"/>
        <v>0</v>
      </c>
    </row>
    <row r="796" spans="1:8" x14ac:dyDescent="0.25">
      <c r="A796" s="1">
        <v>402245</v>
      </c>
      <c r="B796" s="2" t="s">
        <v>1596</v>
      </c>
      <c r="C796" s="2" t="s">
        <v>1597</v>
      </c>
      <c r="D796" s="4">
        <v>10000</v>
      </c>
      <c r="E796" s="1">
        <v>8600</v>
      </c>
      <c r="F796" s="4">
        <f t="shared" si="37"/>
        <v>86000000</v>
      </c>
      <c r="G796" s="6">
        <f t="shared" si="38"/>
        <v>316630.46279592061</v>
      </c>
      <c r="H796" s="15">
        <f t="shared" si="36"/>
        <v>0</v>
      </c>
    </row>
    <row r="797" spans="1:8" x14ac:dyDescent="0.25">
      <c r="A797" s="1">
        <v>153668</v>
      </c>
      <c r="B797" s="2" t="s">
        <v>1598</v>
      </c>
      <c r="C797" s="2" t="s">
        <v>1599</v>
      </c>
      <c r="D797" s="4">
        <v>50000</v>
      </c>
      <c r="E797" s="1">
        <v>8030</v>
      </c>
      <c r="F797" s="4">
        <f t="shared" si="37"/>
        <v>401500000</v>
      </c>
      <c r="G797" s="6">
        <f t="shared" si="38"/>
        <v>1478222.4513088618</v>
      </c>
      <c r="H797" s="15">
        <f t="shared" si="36"/>
        <v>0</v>
      </c>
    </row>
    <row r="798" spans="1:8" x14ac:dyDescent="0.25">
      <c r="A798" s="1">
        <v>124870</v>
      </c>
      <c r="B798" s="2" t="s">
        <v>1600</v>
      </c>
      <c r="C798" s="2" t="s">
        <v>1601</v>
      </c>
      <c r="D798" s="4">
        <v>10000</v>
      </c>
      <c r="E798" s="1">
        <v>9900</v>
      </c>
      <c r="F798" s="4">
        <f t="shared" si="37"/>
        <v>99000000</v>
      </c>
      <c r="G798" s="6">
        <f t="shared" si="38"/>
        <v>364493.20717204816</v>
      </c>
      <c r="H798" s="15">
        <f t="shared" si="36"/>
        <v>0</v>
      </c>
    </row>
    <row r="799" spans="1:8" x14ac:dyDescent="0.25">
      <c r="A799" s="1">
        <v>101289</v>
      </c>
      <c r="B799" s="2" t="s">
        <v>1602</v>
      </c>
      <c r="C799" s="2" t="s">
        <v>1603</v>
      </c>
      <c r="D799" s="4">
        <v>10000</v>
      </c>
      <c r="E799" s="1">
        <v>10600</v>
      </c>
      <c r="F799" s="4">
        <f t="shared" si="37"/>
        <v>106000000</v>
      </c>
      <c r="G799" s="6">
        <f t="shared" si="38"/>
        <v>390265.4541438091</v>
      </c>
      <c r="H799" s="15">
        <f t="shared" si="36"/>
        <v>0</v>
      </c>
    </row>
    <row r="800" spans="1:8" x14ac:dyDescent="0.25">
      <c r="A800" s="1">
        <v>241423</v>
      </c>
      <c r="B800" s="2" t="s">
        <v>1604</v>
      </c>
      <c r="C800" s="2" t="s">
        <v>1605</v>
      </c>
      <c r="D800" s="4">
        <v>50000</v>
      </c>
      <c r="E800" s="1">
        <v>6630</v>
      </c>
      <c r="F800" s="4">
        <f t="shared" si="37"/>
        <v>331500000</v>
      </c>
      <c r="G800" s="6">
        <f t="shared" si="38"/>
        <v>1220499.9815912521</v>
      </c>
      <c r="H800" s="15">
        <f t="shared" si="36"/>
        <v>0</v>
      </c>
    </row>
    <row r="801" spans="1:8" x14ac:dyDescent="0.25">
      <c r="A801" s="1">
        <v>419152</v>
      </c>
      <c r="B801" s="2" t="s">
        <v>1606</v>
      </c>
      <c r="C801" s="2" t="s">
        <v>1607</v>
      </c>
      <c r="D801" s="4">
        <v>10000</v>
      </c>
      <c r="E801" s="1">
        <v>8700</v>
      </c>
      <c r="F801" s="4">
        <f t="shared" si="37"/>
        <v>87000000</v>
      </c>
      <c r="G801" s="6">
        <f t="shared" si="38"/>
        <v>320312.21236331505</v>
      </c>
      <c r="H801" s="15">
        <f t="shared" si="36"/>
        <v>0</v>
      </c>
    </row>
    <row r="802" spans="1:8" x14ac:dyDescent="0.25">
      <c r="A802" s="1">
        <v>477311</v>
      </c>
      <c r="B802" s="2" t="s">
        <v>1608</v>
      </c>
      <c r="C802" s="2" t="s">
        <v>1609</v>
      </c>
      <c r="D802" s="4">
        <v>50000</v>
      </c>
      <c r="E802" s="1">
        <v>6450</v>
      </c>
      <c r="F802" s="4">
        <f t="shared" si="37"/>
        <v>322500000</v>
      </c>
      <c r="G802" s="6">
        <f t="shared" si="38"/>
        <v>1187364.2354847023</v>
      </c>
      <c r="H802" s="15">
        <f t="shared" si="36"/>
        <v>0</v>
      </c>
    </row>
    <row r="803" spans="1:8" x14ac:dyDescent="0.25">
      <c r="A803" s="1">
        <v>503170</v>
      </c>
      <c r="B803" s="2" t="s">
        <v>1610</v>
      </c>
      <c r="C803" s="2" t="s">
        <v>1611</v>
      </c>
      <c r="D803" s="4">
        <v>10000</v>
      </c>
      <c r="E803" s="1">
        <v>10900</v>
      </c>
      <c r="F803" s="4">
        <f t="shared" si="37"/>
        <v>109000000</v>
      </c>
      <c r="G803" s="6">
        <f t="shared" si="38"/>
        <v>401310.7028459924</v>
      </c>
      <c r="H803" s="15">
        <f t="shared" si="36"/>
        <v>0</v>
      </c>
    </row>
    <row r="804" spans="1:8" x14ac:dyDescent="0.25">
      <c r="A804" s="1">
        <v>505606</v>
      </c>
      <c r="B804" s="2" t="s">
        <v>1612</v>
      </c>
      <c r="C804" s="2" t="s">
        <v>1613</v>
      </c>
      <c r="D804" s="4">
        <v>10000</v>
      </c>
      <c r="E804" s="1">
        <v>10200</v>
      </c>
      <c r="F804" s="4">
        <f t="shared" si="37"/>
        <v>102000000</v>
      </c>
      <c r="G804" s="6">
        <f t="shared" si="38"/>
        <v>375538.45587423141</v>
      </c>
      <c r="H804" s="15">
        <f t="shared" si="36"/>
        <v>0</v>
      </c>
    </row>
    <row r="805" spans="1:8" x14ac:dyDescent="0.25">
      <c r="A805" s="1">
        <v>541394</v>
      </c>
      <c r="B805" s="2" t="s">
        <v>1614</v>
      </c>
      <c r="C805" s="2" t="s">
        <v>1615</v>
      </c>
      <c r="D805" s="4">
        <v>10000</v>
      </c>
      <c r="E805" s="1">
        <v>13000</v>
      </c>
      <c r="F805" s="4">
        <f t="shared" si="37"/>
        <v>130000000</v>
      </c>
      <c r="G805" s="6">
        <f t="shared" si="38"/>
        <v>478627.44376127532</v>
      </c>
      <c r="H805" s="15">
        <f t="shared" si="36"/>
        <v>0</v>
      </c>
    </row>
    <row r="806" spans="1:8" x14ac:dyDescent="0.25">
      <c r="A806" s="1">
        <v>247509</v>
      </c>
      <c r="B806" s="2" t="s">
        <v>1616</v>
      </c>
      <c r="C806" s="2" t="s">
        <v>1617</v>
      </c>
      <c r="D806" s="4">
        <v>10000</v>
      </c>
      <c r="E806" s="1">
        <v>9900</v>
      </c>
      <c r="F806" s="4">
        <f t="shared" si="37"/>
        <v>99000000</v>
      </c>
      <c r="G806" s="6">
        <f t="shared" si="38"/>
        <v>364493.20717204816</v>
      </c>
      <c r="H806" s="15">
        <f t="shared" si="36"/>
        <v>0</v>
      </c>
    </row>
    <row r="807" spans="1:8" x14ac:dyDescent="0.25">
      <c r="A807" s="1">
        <v>587952</v>
      </c>
      <c r="B807" s="2" t="s">
        <v>1618</v>
      </c>
      <c r="C807" s="2" t="s">
        <v>1619</v>
      </c>
      <c r="D807" s="4">
        <v>10000</v>
      </c>
      <c r="E807" s="1">
        <v>11800</v>
      </c>
      <c r="F807" s="4">
        <f t="shared" si="37"/>
        <v>118000000</v>
      </c>
      <c r="G807" s="6">
        <f t="shared" si="38"/>
        <v>434446.44895254221</v>
      </c>
      <c r="H807" s="15">
        <f t="shared" si="36"/>
        <v>0</v>
      </c>
    </row>
    <row r="808" spans="1:8" x14ac:dyDescent="0.25">
      <c r="A808" s="1">
        <v>411718</v>
      </c>
      <c r="B808" s="2" t="s">
        <v>1620</v>
      </c>
      <c r="C808" s="2" t="s">
        <v>1621</v>
      </c>
      <c r="D808" s="4">
        <v>10000</v>
      </c>
      <c r="E808" s="1">
        <v>9700</v>
      </c>
      <c r="F808" s="4">
        <f t="shared" si="37"/>
        <v>97000000</v>
      </c>
      <c r="G808" s="6">
        <f t="shared" si="38"/>
        <v>357129.70803725929</v>
      </c>
      <c r="H808" s="15">
        <f t="shared" si="36"/>
        <v>0</v>
      </c>
    </row>
    <row r="809" spans="1:8" x14ac:dyDescent="0.25">
      <c r="A809" s="1">
        <v>575795</v>
      </c>
      <c r="B809" s="2" t="s">
        <v>1622</v>
      </c>
      <c r="C809" s="2" t="s">
        <v>1623</v>
      </c>
      <c r="D809" s="4">
        <v>10000</v>
      </c>
      <c r="E809" s="1">
        <v>11700</v>
      </c>
      <c r="F809" s="4">
        <f t="shared" si="37"/>
        <v>117000000</v>
      </c>
      <c r="G809" s="6">
        <f t="shared" si="38"/>
        <v>430764.69938514777</v>
      </c>
      <c r="H809" s="15">
        <f t="shared" si="36"/>
        <v>0</v>
      </c>
    </row>
    <row r="810" spans="1:8" x14ac:dyDescent="0.25">
      <c r="A810" s="1">
        <v>564486</v>
      </c>
      <c r="B810" s="2" t="s">
        <v>1624</v>
      </c>
      <c r="C810" s="2" t="s">
        <v>1625</v>
      </c>
      <c r="D810" s="4">
        <v>10000</v>
      </c>
      <c r="E810" s="1">
        <v>13100</v>
      </c>
      <c r="F810" s="4">
        <f t="shared" si="37"/>
        <v>131000000</v>
      </c>
      <c r="G810" s="6">
        <f t="shared" si="38"/>
        <v>482309.19332866976</v>
      </c>
      <c r="H810" s="15">
        <f t="shared" si="36"/>
        <v>0</v>
      </c>
    </row>
    <row r="811" spans="1:8" x14ac:dyDescent="0.25">
      <c r="A811" s="1">
        <v>568514</v>
      </c>
      <c r="B811" s="2" t="s">
        <v>1626</v>
      </c>
      <c r="C811" s="2" t="s">
        <v>1627</v>
      </c>
      <c r="D811" s="4">
        <v>10000</v>
      </c>
      <c r="E811" s="1">
        <v>8500</v>
      </c>
      <c r="F811" s="4">
        <f t="shared" si="37"/>
        <v>85000000</v>
      </c>
      <c r="G811" s="6">
        <f t="shared" si="38"/>
        <v>312948.71322852618</v>
      </c>
      <c r="H811" s="15">
        <f t="shared" si="36"/>
        <v>0</v>
      </c>
    </row>
    <row r="812" spans="1:8" x14ac:dyDescent="0.25">
      <c r="A812" s="1">
        <v>253004</v>
      </c>
      <c r="B812" s="2" t="s">
        <v>1628</v>
      </c>
      <c r="C812" s="2" t="s">
        <v>1629</v>
      </c>
      <c r="D812" s="4">
        <v>10000</v>
      </c>
      <c r="E812" s="1">
        <v>13100</v>
      </c>
      <c r="F812" s="4">
        <f t="shared" si="37"/>
        <v>131000000</v>
      </c>
      <c r="G812" s="6">
        <f t="shared" si="38"/>
        <v>482309.19332866976</v>
      </c>
      <c r="H812" s="15">
        <f t="shared" si="36"/>
        <v>0</v>
      </c>
    </row>
    <row r="813" spans="1:8" x14ac:dyDescent="0.25">
      <c r="A813" s="1">
        <v>273928</v>
      </c>
      <c r="B813" s="2" t="s">
        <v>1630</v>
      </c>
      <c r="C813" s="2" t="s">
        <v>1631</v>
      </c>
      <c r="D813" s="4">
        <v>50000</v>
      </c>
      <c r="E813" s="1">
        <v>7660</v>
      </c>
      <c r="F813" s="4">
        <f t="shared" si="37"/>
        <v>383000000</v>
      </c>
      <c r="G813" s="6">
        <f t="shared" si="38"/>
        <v>1410110.084312065</v>
      </c>
      <c r="H813" s="15">
        <f t="shared" si="36"/>
        <v>0</v>
      </c>
    </row>
    <row r="814" spans="1:8" x14ac:dyDescent="0.25">
      <c r="A814" s="1">
        <v>414885</v>
      </c>
      <c r="B814" s="2" t="s">
        <v>1632</v>
      </c>
      <c r="C814" s="2" t="s">
        <v>1633</v>
      </c>
      <c r="D814" s="4">
        <v>50000</v>
      </c>
      <c r="E814" s="1">
        <v>6590</v>
      </c>
      <c r="F814" s="4">
        <f t="shared" si="37"/>
        <v>329500000</v>
      </c>
      <c r="G814" s="6">
        <f t="shared" si="38"/>
        <v>1213136.4824564632</v>
      </c>
      <c r="H814" s="15">
        <f t="shared" si="36"/>
        <v>0</v>
      </c>
    </row>
    <row r="815" spans="1:8" x14ac:dyDescent="0.25">
      <c r="A815" s="1">
        <v>324667</v>
      </c>
      <c r="B815" s="2" t="s">
        <v>1634</v>
      </c>
      <c r="C815" s="2" t="s">
        <v>1635</v>
      </c>
      <c r="D815" s="4">
        <v>10000</v>
      </c>
      <c r="E815" s="1">
        <v>10200</v>
      </c>
      <c r="F815" s="4">
        <f t="shared" si="37"/>
        <v>102000000</v>
      </c>
      <c r="G815" s="6">
        <f t="shared" si="38"/>
        <v>375538.45587423141</v>
      </c>
      <c r="H815" s="15">
        <f t="shared" si="36"/>
        <v>0</v>
      </c>
    </row>
    <row r="816" spans="1:8" x14ac:dyDescent="0.25">
      <c r="A816" s="1">
        <v>137274</v>
      </c>
      <c r="B816" s="2" t="s">
        <v>1636</v>
      </c>
      <c r="C816" s="2" t="s">
        <v>1637</v>
      </c>
      <c r="D816" s="4">
        <v>50000</v>
      </c>
      <c r="E816" s="1">
        <v>7250</v>
      </c>
      <c r="F816" s="4">
        <f t="shared" si="37"/>
        <v>362500000</v>
      </c>
      <c r="G816" s="6">
        <f t="shared" si="38"/>
        <v>1334634.2181804792</v>
      </c>
      <c r="H816" s="15">
        <f t="shared" si="36"/>
        <v>0</v>
      </c>
    </row>
    <row r="817" spans="1:8" x14ac:dyDescent="0.25">
      <c r="A817" s="1">
        <v>345351</v>
      </c>
      <c r="B817" s="2" t="s">
        <v>1638</v>
      </c>
      <c r="C817" s="2" t="s">
        <v>1639</v>
      </c>
      <c r="D817" s="4">
        <v>50000</v>
      </c>
      <c r="E817" s="1">
        <v>7670</v>
      </c>
      <c r="F817" s="4">
        <f t="shared" si="37"/>
        <v>383500000</v>
      </c>
      <c r="G817" s="6">
        <f t="shared" si="38"/>
        <v>1411950.9590957623</v>
      </c>
      <c r="H817" s="15">
        <f t="shared" si="36"/>
        <v>0</v>
      </c>
    </row>
    <row r="818" spans="1:8" x14ac:dyDescent="0.25">
      <c r="A818" s="1">
        <v>457621</v>
      </c>
      <c r="B818" s="2" t="s">
        <v>1640</v>
      </c>
      <c r="C818" s="2" t="s">
        <v>1641</v>
      </c>
      <c r="D818" s="4">
        <v>50000</v>
      </c>
      <c r="E818" s="1">
        <v>6850</v>
      </c>
      <c r="F818" s="4">
        <f t="shared" si="37"/>
        <v>342500000</v>
      </c>
      <c r="G818" s="6">
        <f t="shared" si="38"/>
        <v>1260999.2268325908</v>
      </c>
      <c r="H818" s="15">
        <f t="shared" si="36"/>
        <v>0</v>
      </c>
    </row>
    <row r="819" spans="1:8" x14ac:dyDescent="0.25">
      <c r="A819" s="1">
        <v>109552</v>
      </c>
      <c r="B819" s="2" t="s">
        <v>1642</v>
      </c>
      <c r="C819" s="2" t="s">
        <v>1643</v>
      </c>
      <c r="D819" s="4">
        <v>50000</v>
      </c>
      <c r="E819" s="1">
        <v>6790</v>
      </c>
      <c r="F819" s="4">
        <f t="shared" si="37"/>
        <v>339500000</v>
      </c>
      <c r="G819" s="6">
        <f t="shared" si="38"/>
        <v>1249953.9781304074</v>
      </c>
      <c r="H819" s="15">
        <f t="shared" si="36"/>
        <v>0</v>
      </c>
    </row>
    <row r="820" spans="1:8" x14ac:dyDescent="0.25">
      <c r="A820" s="1">
        <v>174094</v>
      </c>
      <c r="B820" s="2" t="s">
        <v>1644</v>
      </c>
      <c r="C820" s="2" t="s">
        <v>1645</v>
      </c>
      <c r="D820" s="4">
        <v>10000</v>
      </c>
      <c r="E820" s="1">
        <v>13300</v>
      </c>
      <c r="F820" s="4">
        <f t="shared" si="37"/>
        <v>133000000</v>
      </c>
      <c r="G820" s="6">
        <f t="shared" si="38"/>
        <v>489672.69246345863</v>
      </c>
      <c r="H820" s="15">
        <f t="shared" si="36"/>
        <v>0</v>
      </c>
    </row>
    <row r="821" spans="1:8" x14ac:dyDescent="0.25">
      <c r="A821" s="1">
        <v>145463</v>
      </c>
      <c r="B821" s="2" t="s">
        <v>1646</v>
      </c>
      <c r="C821" s="2" t="s">
        <v>1647</v>
      </c>
      <c r="D821" s="4">
        <v>10000</v>
      </c>
      <c r="E821" s="1">
        <v>13100</v>
      </c>
      <c r="F821" s="4">
        <f t="shared" si="37"/>
        <v>131000000</v>
      </c>
      <c r="G821" s="6">
        <f t="shared" si="38"/>
        <v>482309.19332866976</v>
      </c>
      <c r="H821" s="15">
        <f t="shared" si="36"/>
        <v>0</v>
      </c>
    </row>
    <row r="822" spans="1:8" x14ac:dyDescent="0.25">
      <c r="A822" s="1">
        <v>412451</v>
      </c>
      <c r="B822" s="2" t="s">
        <v>1648</v>
      </c>
      <c r="C822" s="2" t="s">
        <v>1649</v>
      </c>
      <c r="D822" s="4">
        <v>2000</v>
      </c>
      <c r="E822" s="1">
        <v>13000</v>
      </c>
      <c r="F822" s="4">
        <f t="shared" si="37"/>
        <v>26000000</v>
      </c>
      <c r="G822" s="6">
        <f t="shared" si="38"/>
        <v>95725.488752255071</v>
      </c>
      <c r="H822" s="15">
        <f t="shared" si="36"/>
        <v>0</v>
      </c>
    </row>
    <row r="823" spans="1:8" x14ac:dyDescent="0.25">
      <c r="A823" s="1">
        <v>161001</v>
      </c>
      <c r="B823" s="2" t="s">
        <v>1650</v>
      </c>
      <c r="C823" s="2" t="s">
        <v>1651</v>
      </c>
      <c r="D823" s="4">
        <v>10000</v>
      </c>
      <c r="E823" s="1">
        <v>11700</v>
      </c>
      <c r="F823" s="4">
        <f t="shared" si="37"/>
        <v>117000000</v>
      </c>
      <c r="G823" s="6">
        <f t="shared" si="38"/>
        <v>430764.69938514777</v>
      </c>
      <c r="H823" s="15">
        <f t="shared" si="36"/>
        <v>0</v>
      </c>
    </row>
    <row r="824" spans="1:8" x14ac:dyDescent="0.25">
      <c r="A824" s="1">
        <v>311006</v>
      </c>
      <c r="B824" s="2" t="s">
        <v>1652</v>
      </c>
      <c r="C824" s="2" t="s">
        <v>1653</v>
      </c>
      <c r="D824" s="4">
        <v>2000</v>
      </c>
      <c r="E824" s="1">
        <v>12200</v>
      </c>
      <c r="F824" s="4">
        <f t="shared" si="37"/>
        <v>24400000</v>
      </c>
      <c r="G824" s="6">
        <f t="shared" si="38"/>
        <v>89834.689444423988</v>
      </c>
      <c r="H824" s="15">
        <f t="shared" si="36"/>
        <v>0</v>
      </c>
    </row>
    <row r="825" spans="1:8" x14ac:dyDescent="0.25">
      <c r="A825" s="1">
        <v>345651</v>
      </c>
      <c r="B825" s="2" t="s">
        <v>1654</v>
      </c>
      <c r="C825" s="2" t="s">
        <v>1655</v>
      </c>
      <c r="D825" s="4">
        <v>10000</v>
      </c>
      <c r="E825" s="1">
        <v>9600</v>
      </c>
      <c r="F825" s="4">
        <f t="shared" si="37"/>
        <v>96000000</v>
      </c>
      <c r="G825" s="6">
        <f t="shared" si="38"/>
        <v>353447.95846986485</v>
      </c>
      <c r="H825" s="15">
        <f t="shared" si="36"/>
        <v>0</v>
      </c>
    </row>
    <row r="826" spans="1:8" x14ac:dyDescent="0.25">
      <c r="A826" s="1">
        <v>514840</v>
      </c>
      <c r="B826" s="2" t="s">
        <v>1656</v>
      </c>
      <c r="C826" s="2" t="s">
        <v>1657</v>
      </c>
      <c r="D826" s="4">
        <v>10000</v>
      </c>
      <c r="E826" s="1">
        <v>11800</v>
      </c>
      <c r="F826" s="4">
        <f t="shared" si="37"/>
        <v>118000000</v>
      </c>
      <c r="G826" s="6">
        <f t="shared" si="38"/>
        <v>434446.44895254221</v>
      </c>
      <c r="H826" s="15">
        <f t="shared" si="36"/>
        <v>0</v>
      </c>
    </row>
    <row r="827" spans="1:8" x14ac:dyDescent="0.25">
      <c r="A827" s="1">
        <v>162491</v>
      </c>
      <c r="B827" s="2" t="s">
        <v>1658</v>
      </c>
      <c r="C827" s="2" t="s">
        <v>1659</v>
      </c>
      <c r="D827" s="4">
        <v>2000</v>
      </c>
      <c r="E827" s="1">
        <v>14800</v>
      </c>
      <c r="F827" s="4">
        <f t="shared" si="37"/>
        <v>29600000</v>
      </c>
      <c r="G827" s="6">
        <f t="shared" si="38"/>
        <v>108979.787194875</v>
      </c>
      <c r="H827" s="15">
        <f t="shared" si="36"/>
        <v>0</v>
      </c>
    </row>
    <row r="828" spans="1:8" x14ac:dyDescent="0.25">
      <c r="A828" s="1">
        <v>496924</v>
      </c>
      <c r="B828" s="2" t="s">
        <v>1660</v>
      </c>
      <c r="C828" s="2" t="s">
        <v>1661</v>
      </c>
      <c r="D828" s="4">
        <v>10000</v>
      </c>
      <c r="E828" s="1">
        <v>8700</v>
      </c>
      <c r="F828" s="4">
        <f t="shared" si="37"/>
        <v>87000000</v>
      </c>
      <c r="G828" s="6">
        <f t="shared" si="38"/>
        <v>320312.21236331505</v>
      </c>
      <c r="H828" s="15">
        <f t="shared" si="36"/>
        <v>0</v>
      </c>
    </row>
    <row r="829" spans="1:8" x14ac:dyDescent="0.25">
      <c r="A829" s="1">
        <v>387962</v>
      </c>
      <c r="B829" s="2" t="s">
        <v>1662</v>
      </c>
      <c r="C829" s="2" t="s">
        <v>1663</v>
      </c>
      <c r="D829" s="4">
        <v>2000</v>
      </c>
      <c r="E829" s="1">
        <v>14600</v>
      </c>
      <c r="F829" s="4">
        <f t="shared" si="37"/>
        <v>29200000</v>
      </c>
      <c r="G829" s="6">
        <f t="shared" si="38"/>
        <v>107507.08736791722</v>
      </c>
      <c r="H829" s="15">
        <f t="shared" si="36"/>
        <v>0</v>
      </c>
    </row>
    <row r="830" spans="1:8" x14ac:dyDescent="0.25">
      <c r="A830" s="1">
        <v>472551</v>
      </c>
      <c r="B830" s="2" t="s">
        <v>1664</v>
      </c>
      <c r="C830" s="2" t="s">
        <v>1665</v>
      </c>
      <c r="D830" s="4">
        <v>2000</v>
      </c>
      <c r="E830" s="1">
        <v>13300</v>
      </c>
      <c r="F830" s="4">
        <f t="shared" si="37"/>
        <v>26600000</v>
      </c>
      <c r="G830" s="6">
        <f t="shared" si="38"/>
        <v>97934.538492691718</v>
      </c>
      <c r="H830" s="15">
        <f t="shared" si="36"/>
        <v>0</v>
      </c>
    </row>
    <row r="831" spans="1:8" x14ac:dyDescent="0.25">
      <c r="A831" s="1">
        <v>225993</v>
      </c>
      <c r="B831" s="2" t="s">
        <v>1666</v>
      </c>
      <c r="C831" s="2" t="s">
        <v>1667</v>
      </c>
      <c r="D831" s="4">
        <v>10000</v>
      </c>
      <c r="E831" s="1">
        <v>8700</v>
      </c>
      <c r="F831" s="4">
        <f t="shared" si="37"/>
        <v>87000000</v>
      </c>
      <c r="G831" s="6">
        <f t="shared" si="38"/>
        <v>320312.21236331505</v>
      </c>
      <c r="H831" s="15">
        <f t="shared" si="36"/>
        <v>0</v>
      </c>
    </row>
    <row r="832" spans="1:8" x14ac:dyDescent="0.25">
      <c r="A832" s="1">
        <v>541116</v>
      </c>
      <c r="B832" s="2" t="s">
        <v>1668</v>
      </c>
      <c r="C832" s="2" t="s">
        <v>1669</v>
      </c>
      <c r="D832" s="4">
        <v>10000</v>
      </c>
      <c r="E832" s="1">
        <v>8700</v>
      </c>
      <c r="F832" s="4">
        <f t="shared" si="37"/>
        <v>87000000</v>
      </c>
      <c r="G832" s="6">
        <f t="shared" si="38"/>
        <v>320312.21236331505</v>
      </c>
      <c r="H832" s="15">
        <f t="shared" si="36"/>
        <v>0</v>
      </c>
    </row>
    <row r="833" spans="1:8" x14ac:dyDescent="0.25">
      <c r="A833" s="1">
        <v>506037</v>
      </c>
      <c r="B833" s="2" t="s">
        <v>1670</v>
      </c>
      <c r="C833" s="2" t="s">
        <v>1671</v>
      </c>
      <c r="D833" s="4">
        <v>50000</v>
      </c>
      <c r="E833" s="1">
        <v>7900</v>
      </c>
      <c r="F833" s="4">
        <f t="shared" si="37"/>
        <v>395000000</v>
      </c>
      <c r="G833" s="6">
        <f t="shared" si="38"/>
        <v>1454291.079120798</v>
      </c>
      <c r="H833" s="15">
        <f t="shared" si="36"/>
        <v>0</v>
      </c>
    </row>
    <row r="834" spans="1:8" x14ac:dyDescent="0.25">
      <c r="A834" s="1">
        <v>293225</v>
      </c>
      <c r="B834" s="2" t="s">
        <v>1672</v>
      </c>
      <c r="C834" s="2" t="s">
        <v>1673</v>
      </c>
      <c r="D834" s="4">
        <v>50000</v>
      </c>
      <c r="E834" s="1">
        <v>7890</v>
      </c>
      <c r="F834" s="4">
        <f t="shared" si="37"/>
        <v>394500000</v>
      </c>
      <c r="G834" s="6">
        <f t="shared" si="38"/>
        <v>1452450.204337101</v>
      </c>
      <c r="H834" s="15">
        <f t="shared" si="36"/>
        <v>0</v>
      </c>
    </row>
    <row r="835" spans="1:8" x14ac:dyDescent="0.25">
      <c r="A835" s="1">
        <v>572036</v>
      </c>
      <c r="B835" s="2" t="s">
        <v>1674</v>
      </c>
      <c r="C835" s="2" t="s">
        <v>1675</v>
      </c>
      <c r="D835" s="4">
        <v>10000</v>
      </c>
      <c r="E835" s="1">
        <v>13600</v>
      </c>
      <c r="F835" s="4">
        <f t="shared" si="37"/>
        <v>136000000</v>
      </c>
      <c r="G835" s="6">
        <f t="shared" si="38"/>
        <v>500717.94116564188</v>
      </c>
      <c r="H835" s="15">
        <f t="shared" ref="H835:H898" si="39">IF(ISNUMBER(SEARCH($A$1014,B835)),IF(SEARCH($A$1014,B835)=1,1,0),0)</f>
        <v>0</v>
      </c>
    </row>
    <row r="836" spans="1:8" x14ac:dyDescent="0.25">
      <c r="A836" s="1">
        <v>509837</v>
      </c>
      <c r="B836" s="2" t="s">
        <v>1676</v>
      </c>
      <c r="C836" s="2" t="s">
        <v>1677</v>
      </c>
      <c r="D836" s="4">
        <v>10000</v>
      </c>
      <c r="E836" s="1">
        <v>9200</v>
      </c>
      <c r="F836" s="4">
        <f t="shared" ref="F836:F899" si="40">D836*E836</f>
        <v>92000000</v>
      </c>
      <c r="G836" s="6">
        <f t="shared" ref="G836:G899" si="41">F836/$I$2</f>
        <v>338720.96020028717</v>
      </c>
      <c r="H836" s="15">
        <f t="shared" si="39"/>
        <v>0</v>
      </c>
    </row>
    <row r="837" spans="1:8" x14ac:dyDescent="0.25">
      <c r="A837" s="1">
        <v>279100</v>
      </c>
      <c r="B837" s="2" t="s">
        <v>1678</v>
      </c>
      <c r="C837" s="2" t="s">
        <v>1679</v>
      </c>
      <c r="D837" s="4">
        <v>50000</v>
      </c>
      <c r="E837" s="1">
        <v>7220</v>
      </c>
      <c r="F837" s="4">
        <f t="shared" si="40"/>
        <v>361000000</v>
      </c>
      <c r="G837" s="6">
        <f t="shared" si="41"/>
        <v>1329111.5938293876</v>
      </c>
      <c r="H837" s="15">
        <f t="shared" si="39"/>
        <v>0</v>
      </c>
    </row>
    <row r="838" spans="1:8" x14ac:dyDescent="0.25">
      <c r="A838" s="1">
        <v>158900</v>
      </c>
      <c r="B838" s="2" t="s">
        <v>1680</v>
      </c>
      <c r="C838" s="2" t="s">
        <v>1681</v>
      </c>
      <c r="D838" s="4">
        <v>10000</v>
      </c>
      <c r="E838" s="1">
        <v>11700</v>
      </c>
      <c r="F838" s="4">
        <f t="shared" si="40"/>
        <v>117000000</v>
      </c>
      <c r="G838" s="6">
        <f t="shared" si="41"/>
        <v>430764.69938514777</v>
      </c>
      <c r="H838" s="15">
        <f t="shared" si="39"/>
        <v>0</v>
      </c>
    </row>
    <row r="839" spans="1:8" x14ac:dyDescent="0.25">
      <c r="A839" s="1">
        <v>337016</v>
      </c>
      <c r="B839" s="2" t="s">
        <v>1682</v>
      </c>
      <c r="C839" s="2" t="s">
        <v>1683</v>
      </c>
      <c r="D839" s="4">
        <v>50000</v>
      </c>
      <c r="E839" s="1">
        <v>7250</v>
      </c>
      <c r="F839" s="4">
        <f t="shared" si="40"/>
        <v>362500000</v>
      </c>
      <c r="G839" s="6">
        <f t="shared" si="41"/>
        <v>1334634.2181804792</v>
      </c>
      <c r="H839" s="15">
        <f t="shared" si="39"/>
        <v>0</v>
      </c>
    </row>
    <row r="840" spans="1:8" x14ac:dyDescent="0.25">
      <c r="A840" s="1">
        <v>546103</v>
      </c>
      <c r="B840" s="2" t="s">
        <v>1684</v>
      </c>
      <c r="C840" s="2" t="s">
        <v>1685</v>
      </c>
      <c r="D840" s="4">
        <v>50000</v>
      </c>
      <c r="E840" s="1">
        <v>6560</v>
      </c>
      <c r="F840" s="4">
        <f t="shared" si="40"/>
        <v>328000000</v>
      </c>
      <c r="G840" s="6">
        <f t="shared" si="41"/>
        <v>1207613.8581053717</v>
      </c>
      <c r="H840" s="15">
        <f t="shared" si="39"/>
        <v>0</v>
      </c>
    </row>
    <row r="841" spans="1:8" x14ac:dyDescent="0.25">
      <c r="A841" s="1">
        <v>259515</v>
      </c>
      <c r="B841" s="2" t="s">
        <v>1686</v>
      </c>
      <c r="C841" s="2" t="s">
        <v>1687</v>
      </c>
      <c r="D841" s="4">
        <v>10000</v>
      </c>
      <c r="E841" s="1">
        <v>10100</v>
      </c>
      <c r="F841" s="4">
        <f t="shared" si="40"/>
        <v>101000000</v>
      </c>
      <c r="G841" s="6">
        <f t="shared" si="41"/>
        <v>371856.70630683698</v>
      </c>
      <c r="H841" s="15">
        <f t="shared" si="39"/>
        <v>0</v>
      </c>
    </row>
    <row r="842" spans="1:8" x14ac:dyDescent="0.25">
      <c r="A842" s="1">
        <v>136440</v>
      </c>
      <c r="B842" s="2" t="s">
        <v>1688</v>
      </c>
      <c r="C842" s="2" t="s">
        <v>1689</v>
      </c>
      <c r="D842" s="4">
        <v>50000</v>
      </c>
      <c r="E842" s="1">
        <v>7830</v>
      </c>
      <c r="F842" s="4">
        <f t="shared" si="40"/>
        <v>391500000</v>
      </c>
      <c r="G842" s="6">
        <f t="shared" si="41"/>
        <v>1441404.9556349176</v>
      </c>
      <c r="H842" s="15">
        <f t="shared" si="39"/>
        <v>0</v>
      </c>
    </row>
    <row r="843" spans="1:8" x14ac:dyDescent="0.25">
      <c r="A843" s="1">
        <v>599850</v>
      </c>
      <c r="B843" s="2" t="s">
        <v>1690</v>
      </c>
      <c r="C843" s="2" t="s">
        <v>1691</v>
      </c>
      <c r="D843" s="4">
        <v>10000</v>
      </c>
      <c r="E843" s="1">
        <v>10300</v>
      </c>
      <c r="F843" s="4">
        <f t="shared" si="40"/>
        <v>103000000</v>
      </c>
      <c r="G843" s="6">
        <f t="shared" si="41"/>
        <v>379220.20544162585</v>
      </c>
      <c r="H843" s="15">
        <f t="shared" si="39"/>
        <v>0</v>
      </c>
    </row>
    <row r="844" spans="1:8" x14ac:dyDescent="0.25">
      <c r="A844" s="1">
        <v>495119</v>
      </c>
      <c r="B844" s="2" t="s">
        <v>1692</v>
      </c>
      <c r="C844" s="2" t="s">
        <v>1693</v>
      </c>
      <c r="D844" s="4">
        <v>50000</v>
      </c>
      <c r="E844" s="1">
        <v>7200</v>
      </c>
      <c r="F844" s="4">
        <f t="shared" si="40"/>
        <v>360000000</v>
      </c>
      <c r="G844" s="6">
        <f t="shared" si="41"/>
        <v>1325429.8442619932</v>
      </c>
      <c r="H844" s="15">
        <f t="shared" si="39"/>
        <v>0</v>
      </c>
    </row>
    <row r="845" spans="1:8" x14ac:dyDescent="0.25">
      <c r="A845" s="1">
        <v>360132</v>
      </c>
      <c r="B845" s="2" t="s">
        <v>1694</v>
      </c>
      <c r="C845" s="2" t="s">
        <v>1695</v>
      </c>
      <c r="D845" s="4">
        <v>50000</v>
      </c>
      <c r="E845" s="1">
        <v>6800</v>
      </c>
      <c r="F845" s="4">
        <f t="shared" si="40"/>
        <v>340000000</v>
      </c>
      <c r="G845" s="6">
        <f t="shared" si="41"/>
        <v>1251794.8529141047</v>
      </c>
      <c r="H845" s="15">
        <f t="shared" si="39"/>
        <v>0</v>
      </c>
    </row>
    <row r="846" spans="1:8" x14ac:dyDescent="0.25">
      <c r="A846" s="1">
        <v>283949</v>
      </c>
      <c r="B846" s="2" t="s">
        <v>1696</v>
      </c>
      <c r="C846" s="2" t="s">
        <v>1697</v>
      </c>
      <c r="D846" s="4">
        <v>10000</v>
      </c>
      <c r="E846" s="1">
        <v>9600</v>
      </c>
      <c r="F846" s="4">
        <f t="shared" si="40"/>
        <v>96000000</v>
      </c>
      <c r="G846" s="6">
        <f t="shared" si="41"/>
        <v>353447.95846986485</v>
      </c>
      <c r="H846" s="15">
        <f t="shared" si="39"/>
        <v>0</v>
      </c>
    </row>
    <row r="847" spans="1:8" x14ac:dyDescent="0.25">
      <c r="A847" s="1">
        <v>172518</v>
      </c>
      <c r="B847" s="2" t="s">
        <v>1698</v>
      </c>
      <c r="C847" s="2" t="s">
        <v>1699</v>
      </c>
      <c r="D847" s="4">
        <v>50000</v>
      </c>
      <c r="E847" s="1">
        <v>7370</v>
      </c>
      <c r="F847" s="4">
        <f t="shared" si="40"/>
        <v>368500000</v>
      </c>
      <c r="G847" s="6">
        <f t="shared" si="41"/>
        <v>1356724.7155848457</v>
      </c>
      <c r="H847" s="15">
        <f t="shared" si="39"/>
        <v>0</v>
      </c>
    </row>
    <row r="848" spans="1:8" x14ac:dyDescent="0.25">
      <c r="A848" s="1">
        <v>577675</v>
      </c>
      <c r="B848" s="2" t="s">
        <v>1700</v>
      </c>
      <c r="C848" s="2" t="s">
        <v>1701</v>
      </c>
      <c r="D848" s="4">
        <v>10000</v>
      </c>
      <c r="E848" s="1">
        <v>12000</v>
      </c>
      <c r="F848" s="4">
        <f t="shared" si="40"/>
        <v>120000000</v>
      </c>
      <c r="G848" s="6">
        <f t="shared" si="41"/>
        <v>441809.94808733108</v>
      </c>
      <c r="H848" s="15">
        <f t="shared" si="39"/>
        <v>0</v>
      </c>
    </row>
    <row r="849" spans="1:8" x14ac:dyDescent="0.25">
      <c r="A849" s="1">
        <v>533911</v>
      </c>
      <c r="B849" s="2" t="s">
        <v>1702</v>
      </c>
      <c r="C849" s="2" t="s">
        <v>1703</v>
      </c>
      <c r="D849" s="4">
        <v>10000</v>
      </c>
      <c r="E849" s="1">
        <v>12500</v>
      </c>
      <c r="F849" s="4">
        <f t="shared" si="40"/>
        <v>125000000</v>
      </c>
      <c r="G849" s="6">
        <f t="shared" si="41"/>
        <v>460218.6959243032</v>
      </c>
      <c r="H849" s="15">
        <f t="shared" si="39"/>
        <v>0</v>
      </c>
    </row>
    <row r="850" spans="1:8" x14ac:dyDescent="0.25">
      <c r="A850" s="1">
        <v>390941</v>
      </c>
      <c r="B850" s="2" t="s">
        <v>1704</v>
      </c>
      <c r="C850" s="2" t="s">
        <v>1705</v>
      </c>
      <c r="D850" s="4">
        <v>10000</v>
      </c>
      <c r="E850" s="1">
        <v>10800</v>
      </c>
      <c r="F850" s="4">
        <f t="shared" si="40"/>
        <v>108000000</v>
      </c>
      <c r="G850" s="6">
        <f t="shared" si="41"/>
        <v>397628.95327859797</v>
      </c>
      <c r="H850" s="15">
        <f t="shared" si="39"/>
        <v>0</v>
      </c>
    </row>
    <row r="851" spans="1:8" x14ac:dyDescent="0.25">
      <c r="A851" s="1">
        <v>483152</v>
      </c>
      <c r="B851" s="2" t="s">
        <v>1706</v>
      </c>
      <c r="C851" s="2" t="s">
        <v>1707</v>
      </c>
      <c r="D851" s="4">
        <v>10000</v>
      </c>
      <c r="E851" s="1">
        <v>11900</v>
      </c>
      <c r="F851" s="4">
        <f t="shared" si="40"/>
        <v>119000000</v>
      </c>
      <c r="G851" s="6">
        <f t="shared" si="41"/>
        <v>438128.19851993665</v>
      </c>
      <c r="H851" s="15">
        <f t="shared" si="39"/>
        <v>0</v>
      </c>
    </row>
    <row r="852" spans="1:8" x14ac:dyDescent="0.25">
      <c r="A852" s="1">
        <v>323465</v>
      </c>
      <c r="B852" s="2" t="s">
        <v>1708</v>
      </c>
      <c r="C852" s="2" t="s">
        <v>1709</v>
      </c>
      <c r="D852" s="4">
        <v>50000</v>
      </c>
      <c r="E852" s="1">
        <v>3950</v>
      </c>
      <c r="F852" s="4">
        <f t="shared" si="40"/>
        <v>197500000</v>
      </c>
      <c r="G852" s="6">
        <f t="shared" si="41"/>
        <v>727145.53956039902</v>
      </c>
      <c r="H852" s="15">
        <f t="shared" si="39"/>
        <v>0</v>
      </c>
    </row>
    <row r="853" spans="1:8" x14ac:dyDescent="0.25">
      <c r="A853" s="1">
        <v>319716</v>
      </c>
      <c r="B853" s="2" t="s">
        <v>1710</v>
      </c>
      <c r="C853" s="2" t="s">
        <v>1711</v>
      </c>
      <c r="D853" s="4">
        <v>10000</v>
      </c>
      <c r="E853" s="1">
        <v>10800</v>
      </c>
      <c r="F853" s="4">
        <f t="shared" si="40"/>
        <v>108000000</v>
      </c>
      <c r="G853" s="6">
        <f t="shared" si="41"/>
        <v>397628.95327859797</v>
      </c>
      <c r="H853" s="15">
        <f t="shared" si="39"/>
        <v>0</v>
      </c>
    </row>
    <row r="854" spans="1:8" x14ac:dyDescent="0.25">
      <c r="A854" s="1">
        <v>318426</v>
      </c>
      <c r="B854" s="2" t="s">
        <v>1712</v>
      </c>
      <c r="C854" s="2" t="s">
        <v>1713</v>
      </c>
      <c r="D854" s="4">
        <v>50000</v>
      </c>
      <c r="E854" s="1">
        <v>2250</v>
      </c>
      <c r="F854" s="4">
        <f t="shared" si="40"/>
        <v>112500000</v>
      </c>
      <c r="G854" s="6">
        <f t="shared" si="41"/>
        <v>414196.8263318729</v>
      </c>
      <c r="H854" s="15">
        <f t="shared" si="39"/>
        <v>0</v>
      </c>
    </row>
    <row r="855" spans="1:8" x14ac:dyDescent="0.25">
      <c r="A855" s="1">
        <v>461534</v>
      </c>
      <c r="B855" s="2" t="s">
        <v>1714</v>
      </c>
      <c r="C855" s="2" t="s">
        <v>1715</v>
      </c>
      <c r="D855" s="4">
        <v>10000</v>
      </c>
      <c r="E855" s="1">
        <v>11600</v>
      </c>
      <c r="F855" s="4">
        <f t="shared" si="40"/>
        <v>116000000</v>
      </c>
      <c r="G855" s="6">
        <f t="shared" si="41"/>
        <v>427082.9498177534</v>
      </c>
      <c r="H855" s="15">
        <f t="shared" si="39"/>
        <v>0</v>
      </c>
    </row>
    <row r="856" spans="1:8" x14ac:dyDescent="0.25">
      <c r="A856" s="1">
        <v>452229</v>
      </c>
      <c r="B856" s="2" t="s">
        <v>1716</v>
      </c>
      <c r="C856" s="2" t="s">
        <v>1717</v>
      </c>
      <c r="D856" s="4">
        <v>10000</v>
      </c>
      <c r="E856" s="1">
        <v>11400</v>
      </c>
      <c r="F856" s="4">
        <f t="shared" si="40"/>
        <v>114000000</v>
      </c>
      <c r="G856" s="6">
        <f t="shared" si="41"/>
        <v>419719.45068296453</v>
      </c>
      <c r="H856" s="15">
        <f t="shared" si="39"/>
        <v>0</v>
      </c>
    </row>
    <row r="857" spans="1:8" x14ac:dyDescent="0.25">
      <c r="A857" s="1">
        <v>338288</v>
      </c>
      <c r="B857" s="2" t="s">
        <v>1718</v>
      </c>
      <c r="C857" s="2" t="s">
        <v>1719</v>
      </c>
      <c r="D857" s="4">
        <v>2000</v>
      </c>
      <c r="E857" s="1">
        <v>13200</v>
      </c>
      <c r="F857" s="4">
        <f t="shared" si="40"/>
        <v>26400000</v>
      </c>
      <c r="G857" s="6">
        <f t="shared" si="41"/>
        <v>97198.188579212831</v>
      </c>
      <c r="H857" s="15">
        <f t="shared" si="39"/>
        <v>0</v>
      </c>
    </row>
    <row r="858" spans="1:8" x14ac:dyDescent="0.25">
      <c r="A858" s="1">
        <v>200522</v>
      </c>
      <c r="B858" s="2" t="s">
        <v>1720</v>
      </c>
      <c r="C858" s="2" t="s">
        <v>1721</v>
      </c>
      <c r="D858" s="4">
        <v>10000</v>
      </c>
      <c r="E858" s="1">
        <v>12000</v>
      </c>
      <c r="F858" s="4">
        <f t="shared" si="40"/>
        <v>120000000</v>
      </c>
      <c r="G858" s="6">
        <f t="shared" si="41"/>
        <v>441809.94808733108</v>
      </c>
      <c r="H858" s="15">
        <f t="shared" si="39"/>
        <v>0</v>
      </c>
    </row>
    <row r="859" spans="1:8" x14ac:dyDescent="0.25">
      <c r="A859" s="1">
        <v>400180</v>
      </c>
      <c r="B859" s="2" t="s">
        <v>1722</v>
      </c>
      <c r="C859" s="2" t="s">
        <v>1723</v>
      </c>
      <c r="D859" s="4">
        <v>10000</v>
      </c>
      <c r="E859" s="1">
        <v>8600</v>
      </c>
      <c r="F859" s="4">
        <f t="shared" si="40"/>
        <v>86000000</v>
      </c>
      <c r="G859" s="6">
        <f t="shared" si="41"/>
        <v>316630.46279592061</v>
      </c>
      <c r="H859" s="15">
        <f t="shared" si="39"/>
        <v>0</v>
      </c>
    </row>
    <row r="860" spans="1:8" x14ac:dyDescent="0.25">
      <c r="A860" s="1">
        <v>593573</v>
      </c>
      <c r="B860" s="2" t="s">
        <v>1724</v>
      </c>
      <c r="C860" s="2" t="s">
        <v>1725</v>
      </c>
      <c r="D860" s="4">
        <v>50000</v>
      </c>
      <c r="E860" s="1">
        <v>2570</v>
      </c>
      <c r="F860" s="4">
        <f t="shared" si="40"/>
        <v>128500000</v>
      </c>
      <c r="G860" s="6">
        <f t="shared" si="41"/>
        <v>473104.8194101837</v>
      </c>
      <c r="H860" s="15">
        <f t="shared" si="39"/>
        <v>0</v>
      </c>
    </row>
    <row r="861" spans="1:8" x14ac:dyDescent="0.25">
      <c r="A861" s="1">
        <v>270241</v>
      </c>
      <c r="B861" s="2" t="s">
        <v>1726</v>
      </c>
      <c r="C861" s="2" t="s">
        <v>1727</v>
      </c>
      <c r="D861" s="4">
        <v>10000</v>
      </c>
      <c r="E861" s="1">
        <v>10600</v>
      </c>
      <c r="F861" s="4">
        <f t="shared" si="40"/>
        <v>106000000</v>
      </c>
      <c r="G861" s="6">
        <f t="shared" si="41"/>
        <v>390265.4541438091</v>
      </c>
      <c r="H861" s="15">
        <f t="shared" si="39"/>
        <v>0</v>
      </c>
    </row>
    <row r="862" spans="1:8" x14ac:dyDescent="0.25">
      <c r="A862" s="1">
        <v>293470</v>
      </c>
      <c r="B862" s="2" t="s">
        <v>1728</v>
      </c>
      <c r="C862" s="2" t="s">
        <v>1729</v>
      </c>
      <c r="D862" s="4">
        <v>50000</v>
      </c>
      <c r="E862" s="1">
        <v>2970</v>
      </c>
      <c r="F862" s="4">
        <f t="shared" si="40"/>
        <v>148500000</v>
      </c>
      <c r="G862" s="6">
        <f t="shared" si="41"/>
        <v>546739.81075807218</v>
      </c>
      <c r="H862" s="15">
        <f t="shared" si="39"/>
        <v>0</v>
      </c>
    </row>
    <row r="863" spans="1:8" x14ac:dyDescent="0.25">
      <c r="A863" s="1">
        <v>435100</v>
      </c>
      <c r="B863" s="2" t="s">
        <v>1730</v>
      </c>
      <c r="C863" s="2" t="s">
        <v>1731</v>
      </c>
      <c r="D863" s="4">
        <v>100000</v>
      </c>
      <c r="E863" s="1">
        <v>1370</v>
      </c>
      <c r="F863" s="4">
        <f t="shared" si="40"/>
        <v>137000000</v>
      </c>
      <c r="G863" s="6">
        <f t="shared" si="41"/>
        <v>504399.69073303632</v>
      </c>
      <c r="H863" s="15">
        <f t="shared" si="39"/>
        <v>0</v>
      </c>
    </row>
    <row r="864" spans="1:8" x14ac:dyDescent="0.25">
      <c r="A864" s="1">
        <v>165704</v>
      </c>
      <c r="B864" s="2" t="s">
        <v>1732</v>
      </c>
      <c r="C864" s="2" t="s">
        <v>1733</v>
      </c>
      <c r="D864" s="4">
        <v>100000</v>
      </c>
      <c r="E864" s="1">
        <v>4200</v>
      </c>
      <c r="F864" s="4">
        <f t="shared" si="40"/>
        <v>420000000</v>
      </c>
      <c r="G864" s="6">
        <f t="shared" si="41"/>
        <v>1546334.8183056589</v>
      </c>
      <c r="H864" s="15">
        <f t="shared" si="39"/>
        <v>0</v>
      </c>
    </row>
    <row r="865" spans="1:8" x14ac:dyDescent="0.25">
      <c r="A865" s="1">
        <v>107365</v>
      </c>
      <c r="B865" s="2" t="s">
        <v>1734</v>
      </c>
      <c r="C865" s="2" t="s">
        <v>1735</v>
      </c>
      <c r="D865" s="4">
        <v>100000</v>
      </c>
      <c r="E865" s="1">
        <v>880</v>
      </c>
      <c r="F865" s="4">
        <f t="shared" si="40"/>
        <v>88000000</v>
      </c>
      <c r="G865" s="6">
        <f t="shared" si="41"/>
        <v>323993.96193070948</v>
      </c>
      <c r="H865" s="15">
        <f t="shared" si="39"/>
        <v>0</v>
      </c>
    </row>
    <row r="866" spans="1:8" x14ac:dyDescent="0.25">
      <c r="A866" s="1">
        <v>258361</v>
      </c>
      <c r="B866" s="2" t="s">
        <v>1736</v>
      </c>
      <c r="C866" s="2" t="s">
        <v>1737</v>
      </c>
      <c r="D866" s="4">
        <v>100000</v>
      </c>
      <c r="E866" s="1">
        <v>890</v>
      </c>
      <c r="F866" s="4">
        <f t="shared" si="40"/>
        <v>89000000</v>
      </c>
      <c r="G866" s="6">
        <f t="shared" si="41"/>
        <v>327675.71149810386</v>
      </c>
      <c r="H866" s="15">
        <f t="shared" si="39"/>
        <v>0</v>
      </c>
    </row>
    <row r="867" spans="1:8" x14ac:dyDescent="0.25">
      <c r="A867" s="1">
        <v>325266</v>
      </c>
      <c r="B867" s="2" t="s">
        <v>1738</v>
      </c>
      <c r="C867" s="2" t="s">
        <v>1739</v>
      </c>
      <c r="D867" s="4">
        <v>100000</v>
      </c>
      <c r="E867" s="1">
        <v>890</v>
      </c>
      <c r="F867" s="4">
        <f t="shared" si="40"/>
        <v>89000000</v>
      </c>
      <c r="G867" s="6">
        <f t="shared" si="41"/>
        <v>327675.71149810386</v>
      </c>
      <c r="H867" s="15">
        <f t="shared" si="39"/>
        <v>0</v>
      </c>
    </row>
    <row r="868" spans="1:8" x14ac:dyDescent="0.25">
      <c r="A868" s="1">
        <v>245260</v>
      </c>
      <c r="B868" s="2" t="s">
        <v>1740</v>
      </c>
      <c r="C868" s="2" t="s">
        <v>1741</v>
      </c>
      <c r="D868" s="4">
        <v>100000</v>
      </c>
      <c r="E868" s="1">
        <v>1050</v>
      </c>
      <c r="F868" s="4">
        <f t="shared" si="40"/>
        <v>105000000</v>
      </c>
      <c r="G868" s="6">
        <f t="shared" si="41"/>
        <v>386583.70457641472</v>
      </c>
      <c r="H868" s="15">
        <f t="shared" si="39"/>
        <v>0</v>
      </c>
    </row>
    <row r="869" spans="1:8" x14ac:dyDescent="0.25">
      <c r="A869" s="1">
        <v>410503</v>
      </c>
      <c r="B869" s="2" t="s">
        <v>1742</v>
      </c>
      <c r="C869" s="2" t="s">
        <v>1743</v>
      </c>
      <c r="D869" s="4">
        <v>100000</v>
      </c>
      <c r="E869" s="1">
        <v>970</v>
      </c>
      <c r="F869" s="4">
        <f t="shared" si="40"/>
        <v>97000000</v>
      </c>
      <c r="G869" s="6">
        <f t="shared" si="41"/>
        <v>357129.70803725929</v>
      </c>
      <c r="H869" s="15">
        <f t="shared" si="39"/>
        <v>0</v>
      </c>
    </row>
    <row r="870" spans="1:8" x14ac:dyDescent="0.25">
      <c r="A870" s="1">
        <v>304811</v>
      </c>
      <c r="B870" s="2" t="s">
        <v>1744</v>
      </c>
      <c r="C870" s="2" t="s">
        <v>1745</v>
      </c>
      <c r="D870" s="4">
        <v>100000</v>
      </c>
      <c r="E870" s="1">
        <v>880</v>
      </c>
      <c r="F870" s="4">
        <f t="shared" si="40"/>
        <v>88000000</v>
      </c>
      <c r="G870" s="6">
        <f t="shared" si="41"/>
        <v>323993.96193070948</v>
      </c>
      <c r="H870" s="15">
        <f t="shared" si="39"/>
        <v>0</v>
      </c>
    </row>
    <row r="871" spans="1:8" x14ac:dyDescent="0.25">
      <c r="A871" s="1">
        <v>588999</v>
      </c>
      <c r="B871" s="2" t="s">
        <v>1746</v>
      </c>
      <c r="C871" s="2" t="s">
        <v>1747</v>
      </c>
      <c r="D871" s="4">
        <v>100000</v>
      </c>
      <c r="E871" s="1">
        <v>1020</v>
      </c>
      <c r="F871" s="4">
        <f t="shared" si="40"/>
        <v>102000000</v>
      </c>
      <c r="G871" s="6">
        <f t="shared" si="41"/>
        <v>375538.45587423141</v>
      </c>
      <c r="H871" s="15">
        <f t="shared" si="39"/>
        <v>0</v>
      </c>
    </row>
    <row r="872" spans="1:8" x14ac:dyDescent="0.25">
      <c r="A872" s="1">
        <v>120311</v>
      </c>
      <c r="B872" s="2" t="s">
        <v>1748</v>
      </c>
      <c r="C872" s="2" t="s">
        <v>1749</v>
      </c>
      <c r="D872" s="4">
        <v>100000</v>
      </c>
      <c r="E872" s="1">
        <v>1040</v>
      </c>
      <c r="F872" s="4">
        <f t="shared" si="40"/>
        <v>104000000</v>
      </c>
      <c r="G872" s="6">
        <f t="shared" si="41"/>
        <v>382901.95500902028</v>
      </c>
      <c r="H872" s="15">
        <f t="shared" si="39"/>
        <v>0</v>
      </c>
    </row>
    <row r="873" spans="1:8" x14ac:dyDescent="0.25">
      <c r="A873" s="1">
        <v>384896</v>
      </c>
      <c r="B873" s="2" t="s">
        <v>1750</v>
      </c>
      <c r="C873" s="2" t="s">
        <v>1751</v>
      </c>
      <c r="D873" s="4">
        <v>100000</v>
      </c>
      <c r="E873" s="1">
        <v>1080</v>
      </c>
      <c r="F873" s="4">
        <f t="shared" si="40"/>
        <v>108000000</v>
      </c>
      <c r="G873" s="6">
        <f t="shared" si="41"/>
        <v>397628.95327859797</v>
      </c>
      <c r="H873" s="15">
        <f t="shared" si="39"/>
        <v>0</v>
      </c>
    </row>
    <row r="874" spans="1:8" x14ac:dyDescent="0.25">
      <c r="A874" s="1">
        <v>561621</v>
      </c>
      <c r="B874" s="2" t="s">
        <v>1752</v>
      </c>
      <c r="C874" s="2" t="s">
        <v>1753</v>
      </c>
      <c r="D874" s="4">
        <v>100000</v>
      </c>
      <c r="E874" s="1">
        <v>1080</v>
      </c>
      <c r="F874" s="4">
        <f t="shared" si="40"/>
        <v>108000000</v>
      </c>
      <c r="G874" s="6">
        <f t="shared" si="41"/>
        <v>397628.95327859797</v>
      </c>
      <c r="H874" s="15">
        <f t="shared" si="39"/>
        <v>0</v>
      </c>
    </row>
    <row r="875" spans="1:8" x14ac:dyDescent="0.25">
      <c r="A875" s="1">
        <v>390364</v>
      </c>
      <c r="B875" s="2" t="s">
        <v>1754</v>
      </c>
      <c r="C875" s="2" t="s">
        <v>1755</v>
      </c>
      <c r="D875" s="4">
        <v>100000</v>
      </c>
      <c r="E875" s="1">
        <v>930</v>
      </c>
      <c r="F875" s="4">
        <f t="shared" si="40"/>
        <v>93000000</v>
      </c>
      <c r="G875" s="6">
        <f t="shared" si="41"/>
        <v>342402.7097676816</v>
      </c>
      <c r="H875" s="15">
        <f t="shared" si="39"/>
        <v>0</v>
      </c>
    </row>
    <row r="876" spans="1:8" x14ac:dyDescent="0.25">
      <c r="A876" s="1">
        <v>313988</v>
      </c>
      <c r="B876" s="2" t="s">
        <v>1756</v>
      </c>
      <c r="C876" s="2" t="s">
        <v>1757</v>
      </c>
      <c r="D876" s="4">
        <v>100000</v>
      </c>
      <c r="E876" s="1">
        <v>890</v>
      </c>
      <c r="F876" s="4">
        <f t="shared" si="40"/>
        <v>89000000</v>
      </c>
      <c r="G876" s="6">
        <f t="shared" si="41"/>
        <v>327675.71149810386</v>
      </c>
      <c r="H876" s="15">
        <f t="shared" si="39"/>
        <v>0</v>
      </c>
    </row>
    <row r="877" spans="1:8" x14ac:dyDescent="0.25">
      <c r="A877" s="1">
        <v>143054</v>
      </c>
      <c r="B877" s="2" t="s">
        <v>1758</v>
      </c>
      <c r="C877" s="2" t="s">
        <v>1759</v>
      </c>
      <c r="D877" s="4">
        <v>100000</v>
      </c>
      <c r="E877" s="1">
        <v>1100</v>
      </c>
      <c r="F877" s="4">
        <f t="shared" si="40"/>
        <v>110000000</v>
      </c>
      <c r="G877" s="6">
        <f t="shared" si="41"/>
        <v>404992.45241338684</v>
      </c>
      <c r="H877" s="15">
        <f t="shared" si="39"/>
        <v>0</v>
      </c>
    </row>
    <row r="878" spans="1:8" x14ac:dyDescent="0.25">
      <c r="A878" s="1">
        <v>521333</v>
      </c>
      <c r="B878" s="2" t="s">
        <v>1760</v>
      </c>
      <c r="C878" s="2" t="s">
        <v>1761</v>
      </c>
      <c r="D878" s="4">
        <v>100000</v>
      </c>
      <c r="E878" s="1">
        <v>900</v>
      </c>
      <c r="F878" s="4">
        <f t="shared" si="40"/>
        <v>90000000</v>
      </c>
      <c r="G878" s="6">
        <f t="shared" si="41"/>
        <v>331357.4610654983</v>
      </c>
      <c r="H878" s="15">
        <f t="shared" si="39"/>
        <v>0</v>
      </c>
    </row>
    <row r="879" spans="1:8" x14ac:dyDescent="0.25">
      <c r="A879" s="1">
        <v>132671</v>
      </c>
      <c r="B879" s="2" t="s">
        <v>1762</v>
      </c>
      <c r="C879" s="2" t="s">
        <v>1763</v>
      </c>
      <c r="D879" s="4">
        <v>100000</v>
      </c>
      <c r="E879" s="1">
        <v>880</v>
      </c>
      <c r="F879" s="4">
        <f t="shared" si="40"/>
        <v>88000000</v>
      </c>
      <c r="G879" s="6">
        <f t="shared" si="41"/>
        <v>323993.96193070948</v>
      </c>
      <c r="H879" s="15">
        <f t="shared" si="39"/>
        <v>0</v>
      </c>
    </row>
    <row r="880" spans="1:8" x14ac:dyDescent="0.25">
      <c r="A880" s="1">
        <v>141967</v>
      </c>
      <c r="B880" s="2" t="s">
        <v>1764</v>
      </c>
      <c r="C880" s="2" t="s">
        <v>1765</v>
      </c>
      <c r="D880" s="4">
        <v>100000</v>
      </c>
      <c r="E880" s="1">
        <v>790</v>
      </c>
      <c r="F880" s="4">
        <f t="shared" si="40"/>
        <v>79000000</v>
      </c>
      <c r="G880" s="6">
        <f t="shared" si="41"/>
        <v>290858.21582415962</v>
      </c>
      <c r="H880" s="15">
        <f t="shared" si="39"/>
        <v>0</v>
      </c>
    </row>
    <row r="881" spans="1:8" x14ac:dyDescent="0.25">
      <c r="A881" s="1">
        <v>417637</v>
      </c>
      <c r="B881" s="2" t="s">
        <v>1766</v>
      </c>
      <c r="C881" s="2" t="s">
        <v>1767</v>
      </c>
      <c r="D881" s="4">
        <v>100000</v>
      </c>
      <c r="E881" s="1">
        <v>630</v>
      </c>
      <c r="F881" s="4">
        <f t="shared" si="40"/>
        <v>63000000</v>
      </c>
      <c r="G881" s="6">
        <f t="shared" si="41"/>
        <v>231950.22274584882</v>
      </c>
      <c r="H881" s="15">
        <f t="shared" si="39"/>
        <v>0</v>
      </c>
    </row>
    <row r="882" spans="1:8" x14ac:dyDescent="0.25">
      <c r="A882" s="1">
        <v>371858</v>
      </c>
      <c r="B882" s="2" t="s">
        <v>1768</v>
      </c>
      <c r="C882" s="2" t="s">
        <v>1769</v>
      </c>
      <c r="D882" s="4">
        <v>100000</v>
      </c>
      <c r="E882" s="1">
        <v>820</v>
      </c>
      <c r="F882" s="4">
        <f t="shared" si="40"/>
        <v>82000000</v>
      </c>
      <c r="G882" s="6">
        <f t="shared" si="41"/>
        <v>301903.46452634293</v>
      </c>
      <c r="H882" s="15">
        <f t="shared" si="39"/>
        <v>0</v>
      </c>
    </row>
    <row r="883" spans="1:8" x14ac:dyDescent="0.25">
      <c r="A883" s="1">
        <v>156481</v>
      </c>
      <c r="B883" s="2" t="s">
        <v>1770</v>
      </c>
      <c r="C883" s="2" t="s">
        <v>1771</v>
      </c>
      <c r="D883" s="4">
        <v>100000</v>
      </c>
      <c r="E883" s="1">
        <v>890</v>
      </c>
      <c r="F883" s="4">
        <f t="shared" si="40"/>
        <v>89000000</v>
      </c>
      <c r="G883" s="6">
        <f t="shared" si="41"/>
        <v>327675.71149810386</v>
      </c>
      <c r="H883" s="15">
        <f t="shared" si="39"/>
        <v>0</v>
      </c>
    </row>
    <row r="884" spans="1:8" x14ac:dyDescent="0.25">
      <c r="A884" s="1">
        <v>524993</v>
      </c>
      <c r="B884" s="2" t="s">
        <v>1772</v>
      </c>
      <c r="C884" s="2" t="s">
        <v>1773</v>
      </c>
      <c r="D884" s="4">
        <v>100000</v>
      </c>
      <c r="E884" s="1">
        <v>760</v>
      </c>
      <c r="F884" s="4">
        <f t="shared" si="40"/>
        <v>76000000</v>
      </c>
      <c r="G884" s="6">
        <f t="shared" si="41"/>
        <v>279812.96712197637</v>
      </c>
      <c r="H884" s="15">
        <f t="shared" si="39"/>
        <v>0</v>
      </c>
    </row>
    <row r="885" spans="1:8" x14ac:dyDescent="0.25">
      <c r="A885" s="1">
        <v>213387</v>
      </c>
      <c r="B885" s="2" t="s">
        <v>1774</v>
      </c>
      <c r="C885" s="2" t="s">
        <v>1775</v>
      </c>
      <c r="D885" s="4">
        <v>100000</v>
      </c>
      <c r="E885" s="1">
        <v>910</v>
      </c>
      <c r="F885" s="4">
        <f t="shared" si="40"/>
        <v>91000000</v>
      </c>
      <c r="G885" s="6">
        <f t="shared" si="41"/>
        <v>335039.21063289273</v>
      </c>
      <c r="H885" s="15">
        <f t="shared" si="39"/>
        <v>0</v>
      </c>
    </row>
    <row r="886" spans="1:8" x14ac:dyDescent="0.25">
      <c r="A886" s="1">
        <v>587473</v>
      </c>
      <c r="B886" s="2" t="s">
        <v>1776</v>
      </c>
      <c r="C886" s="2" t="s">
        <v>1777</v>
      </c>
      <c r="D886" s="4">
        <v>100000</v>
      </c>
      <c r="E886" s="1">
        <v>550</v>
      </c>
      <c r="F886" s="4">
        <f t="shared" si="40"/>
        <v>55000000</v>
      </c>
      <c r="G886" s="6">
        <f t="shared" si="41"/>
        <v>202496.22620669342</v>
      </c>
      <c r="H886" s="15">
        <f t="shared" si="39"/>
        <v>0</v>
      </c>
    </row>
    <row r="887" spans="1:8" x14ac:dyDescent="0.25">
      <c r="A887" s="1">
        <v>217409</v>
      </c>
      <c r="B887" s="2" t="s">
        <v>1778</v>
      </c>
      <c r="C887" s="2" t="s">
        <v>1779</v>
      </c>
      <c r="D887" s="4">
        <v>100000</v>
      </c>
      <c r="E887" s="1">
        <v>900</v>
      </c>
      <c r="F887" s="4">
        <f t="shared" si="40"/>
        <v>90000000</v>
      </c>
      <c r="G887" s="6">
        <f t="shared" si="41"/>
        <v>331357.4610654983</v>
      </c>
      <c r="H887" s="15">
        <f t="shared" si="39"/>
        <v>0</v>
      </c>
    </row>
    <row r="888" spans="1:8" x14ac:dyDescent="0.25">
      <c r="A888" s="1">
        <v>242304</v>
      </c>
      <c r="B888" s="2" t="s">
        <v>1780</v>
      </c>
      <c r="C888" s="2" t="s">
        <v>1781</v>
      </c>
      <c r="D888" s="4">
        <v>100000</v>
      </c>
      <c r="E888" s="1">
        <v>710</v>
      </c>
      <c r="F888" s="4">
        <f t="shared" si="40"/>
        <v>71000000</v>
      </c>
      <c r="G888" s="6">
        <f t="shared" si="41"/>
        <v>261404.21928500422</v>
      </c>
      <c r="H888" s="15">
        <f t="shared" si="39"/>
        <v>0</v>
      </c>
    </row>
    <row r="889" spans="1:8" x14ac:dyDescent="0.25">
      <c r="A889" s="1">
        <v>133680</v>
      </c>
      <c r="B889" s="2" t="s">
        <v>1782</v>
      </c>
      <c r="C889" s="2" t="s">
        <v>1783</v>
      </c>
      <c r="D889" s="4">
        <v>100000</v>
      </c>
      <c r="E889" s="1">
        <v>870</v>
      </c>
      <c r="F889" s="4">
        <f t="shared" si="40"/>
        <v>87000000</v>
      </c>
      <c r="G889" s="6">
        <f t="shared" si="41"/>
        <v>320312.21236331505</v>
      </c>
      <c r="H889" s="15">
        <f t="shared" si="39"/>
        <v>0</v>
      </c>
    </row>
    <row r="890" spans="1:8" x14ac:dyDescent="0.25">
      <c r="A890" s="1">
        <v>523929</v>
      </c>
      <c r="B890" s="2" t="s">
        <v>1784</v>
      </c>
      <c r="C890" s="2" t="s">
        <v>1785</v>
      </c>
      <c r="D890" s="4">
        <v>100000</v>
      </c>
      <c r="E890" s="1">
        <v>600</v>
      </c>
      <c r="F890" s="4">
        <f t="shared" si="40"/>
        <v>60000000</v>
      </c>
      <c r="G890" s="6">
        <f t="shared" si="41"/>
        <v>220904.97404366554</v>
      </c>
      <c r="H890" s="15">
        <f t="shared" si="39"/>
        <v>0</v>
      </c>
    </row>
    <row r="891" spans="1:8" x14ac:dyDescent="0.25">
      <c r="A891" s="1">
        <v>322580</v>
      </c>
      <c r="B891" s="2" t="s">
        <v>1786</v>
      </c>
      <c r="C891" s="2" t="s">
        <v>1787</v>
      </c>
      <c r="D891" s="4">
        <v>100000</v>
      </c>
      <c r="E891" s="1">
        <v>530</v>
      </c>
      <c r="F891" s="4">
        <f t="shared" si="40"/>
        <v>53000000</v>
      </c>
      <c r="G891" s="6">
        <f t="shared" si="41"/>
        <v>195132.72707190455</v>
      </c>
      <c r="H891" s="15">
        <f t="shared" si="39"/>
        <v>0</v>
      </c>
    </row>
    <row r="892" spans="1:8" x14ac:dyDescent="0.25">
      <c r="A892" s="1">
        <v>180014</v>
      </c>
      <c r="B892" s="2" t="s">
        <v>1788</v>
      </c>
      <c r="C892" s="2" t="s">
        <v>1789</v>
      </c>
      <c r="D892" s="4">
        <v>100000</v>
      </c>
      <c r="E892" s="1">
        <v>760</v>
      </c>
      <c r="F892" s="4">
        <f t="shared" si="40"/>
        <v>76000000</v>
      </c>
      <c r="G892" s="6">
        <f t="shared" si="41"/>
        <v>279812.96712197637</v>
      </c>
      <c r="H892" s="15">
        <f t="shared" si="39"/>
        <v>0</v>
      </c>
    </row>
    <row r="893" spans="1:8" x14ac:dyDescent="0.25">
      <c r="A893" s="1">
        <v>364125</v>
      </c>
      <c r="B893" s="2" t="s">
        <v>1790</v>
      </c>
      <c r="C893" s="2" t="s">
        <v>1791</v>
      </c>
      <c r="D893" s="4">
        <v>100000</v>
      </c>
      <c r="E893" s="1">
        <v>810</v>
      </c>
      <c r="F893" s="4">
        <f t="shared" si="40"/>
        <v>81000000</v>
      </c>
      <c r="G893" s="6">
        <f t="shared" si="41"/>
        <v>298221.71495894849</v>
      </c>
      <c r="H893" s="15">
        <f t="shared" si="39"/>
        <v>0</v>
      </c>
    </row>
    <row r="894" spans="1:8" x14ac:dyDescent="0.25">
      <c r="A894" s="1">
        <v>368861</v>
      </c>
      <c r="B894" s="2" t="s">
        <v>1792</v>
      </c>
      <c r="C894" s="2" t="s">
        <v>1793</v>
      </c>
      <c r="D894" s="4">
        <v>100000</v>
      </c>
      <c r="E894" s="1">
        <v>810</v>
      </c>
      <c r="F894" s="4">
        <f t="shared" si="40"/>
        <v>81000000</v>
      </c>
      <c r="G894" s="6">
        <f t="shared" si="41"/>
        <v>298221.71495894849</v>
      </c>
      <c r="H894" s="15">
        <f t="shared" si="39"/>
        <v>0</v>
      </c>
    </row>
    <row r="895" spans="1:8" x14ac:dyDescent="0.25">
      <c r="A895" s="1">
        <v>294577</v>
      </c>
      <c r="B895" s="2" t="s">
        <v>1794</v>
      </c>
      <c r="C895" s="2" t="s">
        <v>1795</v>
      </c>
      <c r="D895" s="4">
        <v>100000</v>
      </c>
      <c r="E895" s="1">
        <v>890</v>
      </c>
      <c r="F895" s="4">
        <f t="shared" si="40"/>
        <v>89000000</v>
      </c>
      <c r="G895" s="6">
        <f t="shared" si="41"/>
        <v>327675.71149810386</v>
      </c>
      <c r="H895" s="15">
        <f t="shared" si="39"/>
        <v>0</v>
      </c>
    </row>
    <row r="896" spans="1:8" x14ac:dyDescent="0.25">
      <c r="A896" s="1">
        <v>448900</v>
      </c>
      <c r="B896" s="2" t="s">
        <v>1796</v>
      </c>
      <c r="C896" s="2" t="s">
        <v>1797</v>
      </c>
      <c r="D896" s="4">
        <v>250000</v>
      </c>
      <c r="E896" s="1">
        <v>440</v>
      </c>
      <c r="F896" s="4">
        <f t="shared" si="40"/>
        <v>110000000</v>
      </c>
      <c r="G896" s="6">
        <f t="shared" si="41"/>
        <v>404992.45241338684</v>
      </c>
      <c r="H896" s="15">
        <f t="shared" si="39"/>
        <v>0</v>
      </c>
    </row>
    <row r="897" spans="1:8" x14ac:dyDescent="0.25">
      <c r="A897" s="1">
        <v>156191</v>
      </c>
      <c r="B897" s="2" t="s">
        <v>1798</v>
      </c>
      <c r="C897" s="2" t="s">
        <v>1799</v>
      </c>
      <c r="D897" s="4">
        <v>100000</v>
      </c>
      <c r="E897" s="1">
        <v>730</v>
      </c>
      <c r="F897" s="4">
        <f t="shared" si="40"/>
        <v>73000000</v>
      </c>
      <c r="G897" s="6">
        <f t="shared" si="41"/>
        <v>268767.71841979306</v>
      </c>
      <c r="H897" s="15">
        <f t="shared" si="39"/>
        <v>0</v>
      </c>
    </row>
    <row r="898" spans="1:8" x14ac:dyDescent="0.25">
      <c r="A898" s="1">
        <v>383988</v>
      </c>
      <c r="B898" s="2" t="s">
        <v>1800</v>
      </c>
      <c r="C898" s="2" t="s">
        <v>1801</v>
      </c>
      <c r="D898" s="4">
        <v>100000</v>
      </c>
      <c r="E898" s="1">
        <v>700</v>
      </c>
      <c r="F898" s="4">
        <f t="shared" si="40"/>
        <v>70000000</v>
      </c>
      <c r="G898" s="6">
        <f t="shared" si="41"/>
        <v>257722.46971760978</v>
      </c>
      <c r="H898" s="15">
        <f t="shared" si="39"/>
        <v>0</v>
      </c>
    </row>
    <row r="899" spans="1:8" x14ac:dyDescent="0.25">
      <c r="A899" s="1">
        <v>147857</v>
      </c>
      <c r="B899" s="2" t="s">
        <v>1802</v>
      </c>
      <c r="C899" s="2" t="s">
        <v>1803</v>
      </c>
      <c r="D899" s="4">
        <v>100000</v>
      </c>
      <c r="E899" s="1">
        <v>810</v>
      </c>
      <c r="F899" s="4">
        <f t="shared" si="40"/>
        <v>81000000</v>
      </c>
      <c r="G899" s="6">
        <f t="shared" si="41"/>
        <v>298221.71495894849</v>
      </c>
      <c r="H899" s="15">
        <f t="shared" ref="H899:H962" si="42">IF(ISNUMBER(SEARCH($A$1014,B899)),IF(SEARCH($A$1014,B899)=1,1,0),0)</f>
        <v>0</v>
      </c>
    </row>
    <row r="900" spans="1:8" x14ac:dyDescent="0.25">
      <c r="A900" s="1">
        <v>519181</v>
      </c>
      <c r="B900" s="2" t="s">
        <v>1804</v>
      </c>
      <c r="C900" s="2" t="s">
        <v>1805</v>
      </c>
      <c r="D900" s="4">
        <v>100000</v>
      </c>
      <c r="E900" s="1">
        <v>450</v>
      </c>
      <c r="F900" s="4">
        <f t="shared" ref="F900:F963" si="43">D900*E900</f>
        <v>45000000</v>
      </c>
      <c r="G900" s="6">
        <f t="shared" ref="G900:G963" si="44">F900/$I$2</f>
        <v>165678.73053274915</v>
      </c>
      <c r="H900" s="15">
        <f t="shared" si="42"/>
        <v>0</v>
      </c>
    </row>
    <row r="901" spans="1:8" x14ac:dyDescent="0.25">
      <c r="A901" s="1">
        <v>155148</v>
      </c>
      <c r="B901" s="2" t="s">
        <v>1806</v>
      </c>
      <c r="C901" s="2" t="s">
        <v>1807</v>
      </c>
      <c r="D901" s="4">
        <v>100000</v>
      </c>
      <c r="E901" s="1">
        <v>620</v>
      </c>
      <c r="F901" s="4">
        <f t="shared" si="43"/>
        <v>62000000</v>
      </c>
      <c r="G901" s="6">
        <f t="shared" si="44"/>
        <v>228268.47317845438</v>
      </c>
      <c r="H901" s="15">
        <f t="shared" si="42"/>
        <v>0</v>
      </c>
    </row>
    <row r="902" spans="1:8" x14ac:dyDescent="0.25">
      <c r="A902" s="1">
        <v>234936</v>
      </c>
      <c r="B902" s="2" t="s">
        <v>1808</v>
      </c>
      <c r="C902" s="2" t="s">
        <v>1809</v>
      </c>
      <c r="D902" s="4">
        <v>100000</v>
      </c>
      <c r="E902" s="1">
        <v>560</v>
      </c>
      <c r="F902" s="4">
        <f t="shared" si="43"/>
        <v>56000000</v>
      </c>
      <c r="G902" s="6">
        <f t="shared" si="44"/>
        <v>206177.97577408783</v>
      </c>
      <c r="H902" s="15">
        <f t="shared" si="42"/>
        <v>0</v>
      </c>
    </row>
    <row r="903" spans="1:8" x14ac:dyDescent="0.25">
      <c r="A903" s="1">
        <v>118924</v>
      </c>
      <c r="B903" s="2" t="s">
        <v>1810</v>
      </c>
      <c r="C903" s="2" t="s">
        <v>1811</v>
      </c>
      <c r="D903" s="4">
        <v>500000</v>
      </c>
      <c r="E903" s="1">
        <v>440</v>
      </c>
      <c r="F903" s="4">
        <f t="shared" si="43"/>
        <v>220000000</v>
      </c>
      <c r="G903" s="6">
        <f t="shared" si="44"/>
        <v>809984.90482677368</v>
      </c>
      <c r="H903" s="15">
        <f t="shared" si="42"/>
        <v>0</v>
      </c>
    </row>
    <row r="904" spans="1:8" x14ac:dyDescent="0.25">
      <c r="A904" s="1">
        <v>238365</v>
      </c>
      <c r="B904" s="2" t="s">
        <v>1812</v>
      </c>
      <c r="C904" s="2" t="s">
        <v>1813</v>
      </c>
      <c r="D904" s="4">
        <v>1000000</v>
      </c>
      <c r="E904" s="1">
        <v>170</v>
      </c>
      <c r="F904" s="4">
        <f t="shared" si="43"/>
        <v>170000000</v>
      </c>
      <c r="G904" s="6">
        <f t="shared" si="44"/>
        <v>625897.42645705235</v>
      </c>
      <c r="H904" s="15">
        <f t="shared" si="42"/>
        <v>0</v>
      </c>
    </row>
    <row r="905" spans="1:8" x14ac:dyDescent="0.25">
      <c r="A905" s="1">
        <v>113960</v>
      </c>
      <c r="B905" s="2" t="s">
        <v>1814</v>
      </c>
      <c r="C905" s="2" t="s">
        <v>1815</v>
      </c>
      <c r="D905" s="4">
        <v>100000</v>
      </c>
      <c r="E905" s="1">
        <v>480</v>
      </c>
      <c r="F905" s="4">
        <f t="shared" si="43"/>
        <v>48000000</v>
      </c>
      <c r="G905" s="6">
        <f t="shared" si="44"/>
        <v>176723.97923493243</v>
      </c>
      <c r="H905" s="15">
        <f t="shared" si="42"/>
        <v>0</v>
      </c>
    </row>
    <row r="906" spans="1:8" x14ac:dyDescent="0.25">
      <c r="A906" s="1">
        <v>387211</v>
      </c>
      <c r="B906" s="2" t="s">
        <v>1816</v>
      </c>
      <c r="C906" s="2" t="s">
        <v>1817</v>
      </c>
      <c r="D906" s="4">
        <v>250000</v>
      </c>
      <c r="E906" s="1">
        <v>550</v>
      </c>
      <c r="F906" s="4">
        <f t="shared" si="43"/>
        <v>137500000</v>
      </c>
      <c r="G906" s="6">
        <f t="shared" si="44"/>
        <v>506240.56551673351</v>
      </c>
      <c r="H906" s="15">
        <f t="shared" si="42"/>
        <v>0</v>
      </c>
    </row>
    <row r="907" spans="1:8" x14ac:dyDescent="0.25">
      <c r="A907" s="1">
        <v>337402</v>
      </c>
      <c r="B907" s="2" t="s">
        <v>1818</v>
      </c>
      <c r="C907" s="2" t="s">
        <v>1819</v>
      </c>
      <c r="D907" s="4">
        <v>250000</v>
      </c>
      <c r="E907" s="1">
        <v>410</v>
      </c>
      <c r="F907" s="4">
        <f t="shared" si="43"/>
        <v>102500000</v>
      </c>
      <c r="G907" s="6">
        <f t="shared" si="44"/>
        <v>377379.3306579286</v>
      </c>
      <c r="H907" s="15">
        <f t="shared" si="42"/>
        <v>0</v>
      </c>
    </row>
    <row r="908" spans="1:8" x14ac:dyDescent="0.25">
      <c r="A908" s="1">
        <v>193717</v>
      </c>
      <c r="B908" s="2" t="s">
        <v>1820</v>
      </c>
      <c r="C908" s="2" t="s">
        <v>1821</v>
      </c>
      <c r="D908" s="4">
        <v>250000</v>
      </c>
      <c r="E908" s="1">
        <v>370</v>
      </c>
      <c r="F908" s="4">
        <f t="shared" si="43"/>
        <v>92500000</v>
      </c>
      <c r="G908" s="6">
        <f t="shared" si="44"/>
        <v>340561.83498398436</v>
      </c>
      <c r="H908" s="15">
        <f t="shared" si="42"/>
        <v>0</v>
      </c>
    </row>
    <row r="909" spans="1:8" x14ac:dyDescent="0.25">
      <c r="A909" s="1">
        <v>425006</v>
      </c>
      <c r="B909" s="2" t="s">
        <v>1822</v>
      </c>
      <c r="C909" s="2" t="s">
        <v>1823</v>
      </c>
      <c r="D909" s="4">
        <v>1000000</v>
      </c>
      <c r="E909" s="1">
        <v>210</v>
      </c>
      <c r="F909" s="4">
        <f t="shared" si="43"/>
        <v>210000000</v>
      </c>
      <c r="G909" s="6">
        <f t="shared" si="44"/>
        <v>773167.40915282944</v>
      </c>
      <c r="H909" s="15">
        <f t="shared" si="42"/>
        <v>0</v>
      </c>
    </row>
    <row r="910" spans="1:8" x14ac:dyDescent="0.25">
      <c r="A910" s="1">
        <v>560243</v>
      </c>
      <c r="B910" s="2" t="s">
        <v>1824</v>
      </c>
      <c r="C910" s="2" t="s">
        <v>1825</v>
      </c>
      <c r="D910" s="4">
        <v>250000</v>
      </c>
      <c r="E910" s="1">
        <v>450</v>
      </c>
      <c r="F910" s="4">
        <f t="shared" si="43"/>
        <v>112500000</v>
      </c>
      <c r="G910" s="6">
        <f t="shared" si="44"/>
        <v>414196.8263318729</v>
      </c>
      <c r="H910" s="15">
        <f t="shared" si="42"/>
        <v>0</v>
      </c>
    </row>
    <row r="911" spans="1:8" x14ac:dyDescent="0.25">
      <c r="A911" s="1">
        <v>480646</v>
      </c>
      <c r="B911" s="2" t="s">
        <v>1826</v>
      </c>
      <c r="C911" s="2" t="s">
        <v>1827</v>
      </c>
      <c r="D911" s="4">
        <v>100000</v>
      </c>
      <c r="E911" s="1">
        <v>810</v>
      </c>
      <c r="F911" s="4">
        <f t="shared" si="43"/>
        <v>81000000</v>
      </c>
      <c r="G911" s="6">
        <f t="shared" si="44"/>
        <v>298221.71495894849</v>
      </c>
      <c r="H911" s="15">
        <f t="shared" si="42"/>
        <v>0</v>
      </c>
    </row>
    <row r="912" spans="1:8" x14ac:dyDescent="0.25">
      <c r="A912" s="1">
        <v>120067</v>
      </c>
      <c r="B912" s="2" t="s">
        <v>1828</v>
      </c>
      <c r="C912" s="2" t="s">
        <v>1829</v>
      </c>
      <c r="D912" s="4">
        <v>500000</v>
      </c>
      <c r="E912" s="1">
        <v>190</v>
      </c>
      <c r="F912" s="4">
        <f t="shared" si="43"/>
        <v>95000000</v>
      </c>
      <c r="G912" s="6">
        <f t="shared" si="44"/>
        <v>349766.20890247042</v>
      </c>
      <c r="H912" s="15">
        <f t="shared" si="42"/>
        <v>0</v>
      </c>
    </row>
    <row r="913" spans="1:8" x14ac:dyDescent="0.25">
      <c r="A913" s="1">
        <v>423093</v>
      </c>
      <c r="B913" s="2" t="s">
        <v>1830</v>
      </c>
      <c r="C913" s="2" t="s">
        <v>1831</v>
      </c>
      <c r="D913" s="4">
        <v>500000</v>
      </c>
      <c r="E913" s="1">
        <v>220</v>
      </c>
      <c r="F913" s="4">
        <f t="shared" si="43"/>
        <v>110000000</v>
      </c>
      <c r="G913" s="6">
        <f t="shared" si="44"/>
        <v>404992.45241338684</v>
      </c>
      <c r="H913" s="15">
        <f t="shared" si="42"/>
        <v>0</v>
      </c>
    </row>
    <row r="914" spans="1:8" x14ac:dyDescent="0.25">
      <c r="A914" s="1">
        <v>240902</v>
      </c>
      <c r="B914" s="2" t="s">
        <v>1832</v>
      </c>
      <c r="C914" s="2" t="s">
        <v>1833</v>
      </c>
      <c r="D914" s="4">
        <v>500000</v>
      </c>
      <c r="E914" s="1">
        <v>330</v>
      </c>
      <c r="F914" s="4">
        <f t="shared" si="43"/>
        <v>165000000</v>
      </c>
      <c r="G914" s="6">
        <f t="shared" si="44"/>
        <v>607488.67862008023</v>
      </c>
      <c r="H914" s="15">
        <f t="shared" si="42"/>
        <v>0</v>
      </c>
    </row>
    <row r="915" spans="1:8" x14ac:dyDescent="0.25">
      <c r="A915" s="1">
        <v>430538</v>
      </c>
      <c r="B915" s="2" t="s">
        <v>1834</v>
      </c>
      <c r="C915" s="2" t="s">
        <v>1835</v>
      </c>
      <c r="D915" s="4">
        <v>100000</v>
      </c>
      <c r="E915" s="1">
        <v>550</v>
      </c>
      <c r="F915" s="4">
        <f t="shared" si="43"/>
        <v>55000000</v>
      </c>
      <c r="G915" s="6">
        <f t="shared" si="44"/>
        <v>202496.22620669342</v>
      </c>
      <c r="H915" s="15">
        <f t="shared" si="42"/>
        <v>0</v>
      </c>
    </row>
    <row r="916" spans="1:8" x14ac:dyDescent="0.25">
      <c r="A916" s="1">
        <v>574643</v>
      </c>
      <c r="B916" s="2" t="s">
        <v>1836</v>
      </c>
      <c r="C916" s="2" t="s">
        <v>1837</v>
      </c>
      <c r="D916" s="4">
        <v>100000</v>
      </c>
      <c r="E916" s="1">
        <v>870</v>
      </c>
      <c r="F916" s="4">
        <f t="shared" si="43"/>
        <v>87000000</v>
      </c>
      <c r="G916" s="6">
        <f t="shared" si="44"/>
        <v>320312.21236331505</v>
      </c>
      <c r="H916" s="15">
        <f t="shared" si="42"/>
        <v>0</v>
      </c>
    </row>
    <row r="917" spans="1:8" x14ac:dyDescent="0.25">
      <c r="A917" s="1">
        <v>109050</v>
      </c>
      <c r="B917" s="2" t="s">
        <v>1838</v>
      </c>
      <c r="C917" s="2" t="s">
        <v>1839</v>
      </c>
      <c r="D917" s="4">
        <v>100000</v>
      </c>
      <c r="E917" s="1">
        <v>550</v>
      </c>
      <c r="F917" s="4">
        <f t="shared" si="43"/>
        <v>55000000</v>
      </c>
      <c r="G917" s="6">
        <f t="shared" si="44"/>
        <v>202496.22620669342</v>
      </c>
      <c r="H917" s="15">
        <f t="shared" si="42"/>
        <v>0</v>
      </c>
    </row>
    <row r="918" spans="1:8" x14ac:dyDescent="0.25">
      <c r="A918" s="1">
        <v>318886</v>
      </c>
      <c r="B918" s="2" t="s">
        <v>1840</v>
      </c>
      <c r="C918" s="2" t="s">
        <v>1841</v>
      </c>
      <c r="D918" s="4">
        <v>100000</v>
      </c>
      <c r="E918" s="1">
        <v>630</v>
      </c>
      <c r="F918" s="4">
        <f t="shared" si="43"/>
        <v>63000000</v>
      </c>
      <c r="G918" s="6">
        <f t="shared" si="44"/>
        <v>231950.22274584882</v>
      </c>
      <c r="H918" s="15">
        <f t="shared" si="42"/>
        <v>0</v>
      </c>
    </row>
    <row r="919" spans="1:8" x14ac:dyDescent="0.25">
      <c r="A919" s="1">
        <v>369768</v>
      </c>
      <c r="B919" s="2" t="s">
        <v>1842</v>
      </c>
      <c r="C919" s="2" t="s">
        <v>1843</v>
      </c>
      <c r="D919" s="4">
        <v>100000</v>
      </c>
      <c r="E919" s="1">
        <v>630</v>
      </c>
      <c r="F919" s="4">
        <f t="shared" si="43"/>
        <v>63000000</v>
      </c>
      <c r="G919" s="6">
        <f t="shared" si="44"/>
        <v>231950.22274584882</v>
      </c>
      <c r="H919" s="15">
        <f t="shared" si="42"/>
        <v>0</v>
      </c>
    </row>
    <row r="920" spans="1:8" x14ac:dyDescent="0.25">
      <c r="A920" s="1">
        <v>183267</v>
      </c>
      <c r="B920" s="2" t="s">
        <v>1844</v>
      </c>
      <c r="C920" s="2" t="s">
        <v>1845</v>
      </c>
      <c r="D920" s="4">
        <v>100000</v>
      </c>
      <c r="E920" s="1">
        <v>590</v>
      </c>
      <c r="F920" s="4">
        <f t="shared" si="43"/>
        <v>59000000</v>
      </c>
      <c r="G920" s="6">
        <f t="shared" si="44"/>
        <v>217223.22447627111</v>
      </c>
      <c r="H920" s="15">
        <f t="shared" si="42"/>
        <v>0</v>
      </c>
    </row>
    <row r="921" spans="1:8" x14ac:dyDescent="0.25">
      <c r="A921" s="1">
        <v>440052</v>
      </c>
      <c r="B921" s="2" t="s">
        <v>1846</v>
      </c>
      <c r="C921" s="2" t="s">
        <v>1847</v>
      </c>
      <c r="D921" s="4">
        <v>100000</v>
      </c>
      <c r="E921" s="1">
        <v>490</v>
      </c>
      <c r="F921" s="4">
        <f t="shared" si="43"/>
        <v>49000000</v>
      </c>
      <c r="G921" s="6">
        <f t="shared" si="44"/>
        <v>180405.72880232686</v>
      </c>
      <c r="H921" s="15">
        <f t="shared" si="42"/>
        <v>0</v>
      </c>
    </row>
    <row r="922" spans="1:8" x14ac:dyDescent="0.25">
      <c r="A922" s="1">
        <v>566763</v>
      </c>
      <c r="B922" s="2" t="s">
        <v>1848</v>
      </c>
      <c r="C922" s="2" t="s">
        <v>1849</v>
      </c>
      <c r="D922" s="4">
        <v>100000</v>
      </c>
      <c r="E922" s="1">
        <v>490</v>
      </c>
      <c r="F922" s="4">
        <f t="shared" si="43"/>
        <v>49000000</v>
      </c>
      <c r="G922" s="6">
        <f t="shared" si="44"/>
        <v>180405.72880232686</v>
      </c>
      <c r="H922" s="15">
        <f t="shared" si="42"/>
        <v>0</v>
      </c>
    </row>
    <row r="923" spans="1:8" x14ac:dyDescent="0.25">
      <c r="A923" s="1">
        <v>231464</v>
      </c>
      <c r="B923" s="2" t="s">
        <v>1850</v>
      </c>
      <c r="C923" s="2" t="s">
        <v>1851</v>
      </c>
      <c r="D923" s="4">
        <v>500000</v>
      </c>
      <c r="E923" s="1">
        <v>480</v>
      </c>
      <c r="F923" s="4">
        <f t="shared" si="43"/>
        <v>240000000</v>
      </c>
      <c r="G923" s="6">
        <f t="shared" si="44"/>
        <v>883619.89617466216</v>
      </c>
      <c r="H923" s="15">
        <f t="shared" si="42"/>
        <v>0</v>
      </c>
    </row>
    <row r="924" spans="1:8" x14ac:dyDescent="0.25">
      <c r="A924" s="1">
        <v>582420</v>
      </c>
      <c r="B924" s="2" t="s">
        <v>1852</v>
      </c>
      <c r="C924" s="2" t="s">
        <v>1853</v>
      </c>
      <c r="D924" s="4">
        <v>250000</v>
      </c>
      <c r="E924" s="1">
        <v>440</v>
      </c>
      <c r="F924" s="4">
        <f t="shared" si="43"/>
        <v>110000000</v>
      </c>
      <c r="G924" s="6">
        <f t="shared" si="44"/>
        <v>404992.45241338684</v>
      </c>
      <c r="H924" s="15">
        <f t="shared" si="42"/>
        <v>0</v>
      </c>
    </row>
    <row r="925" spans="1:8" x14ac:dyDescent="0.25">
      <c r="A925" s="1">
        <v>255920</v>
      </c>
      <c r="B925" s="2" t="s">
        <v>1854</v>
      </c>
      <c r="C925" s="2" t="s">
        <v>1855</v>
      </c>
      <c r="D925" s="4">
        <v>500000</v>
      </c>
      <c r="E925" s="1">
        <v>300</v>
      </c>
      <c r="F925" s="4">
        <f t="shared" si="43"/>
        <v>150000000</v>
      </c>
      <c r="G925" s="6">
        <f t="shared" si="44"/>
        <v>552262.43510916387</v>
      </c>
      <c r="H925" s="15">
        <f t="shared" si="42"/>
        <v>0</v>
      </c>
    </row>
    <row r="926" spans="1:8" x14ac:dyDescent="0.25">
      <c r="A926" s="1">
        <v>500712</v>
      </c>
      <c r="B926" s="2" t="s">
        <v>1856</v>
      </c>
      <c r="C926" s="2" t="s">
        <v>1857</v>
      </c>
      <c r="D926" s="4">
        <v>500000</v>
      </c>
      <c r="E926" s="1">
        <v>310</v>
      </c>
      <c r="F926" s="4">
        <f t="shared" si="43"/>
        <v>155000000</v>
      </c>
      <c r="G926" s="6">
        <f t="shared" si="44"/>
        <v>570671.18294613599</v>
      </c>
      <c r="H926" s="15">
        <f t="shared" si="42"/>
        <v>0</v>
      </c>
    </row>
    <row r="927" spans="1:8" x14ac:dyDescent="0.25">
      <c r="A927" s="1">
        <v>554415</v>
      </c>
      <c r="B927" s="2" t="s">
        <v>1858</v>
      </c>
      <c r="C927" s="2" t="s">
        <v>1859</v>
      </c>
      <c r="D927" s="4">
        <v>500000</v>
      </c>
      <c r="E927" s="1">
        <v>210</v>
      </c>
      <c r="F927" s="4">
        <f t="shared" si="43"/>
        <v>105000000</v>
      </c>
      <c r="G927" s="6">
        <f t="shared" si="44"/>
        <v>386583.70457641472</v>
      </c>
      <c r="H927" s="15">
        <f t="shared" si="42"/>
        <v>0</v>
      </c>
    </row>
    <row r="928" spans="1:8" x14ac:dyDescent="0.25">
      <c r="A928" s="1">
        <v>186286</v>
      </c>
      <c r="B928" s="2" t="s">
        <v>1860</v>
      </c>
      <c r="C928" s="2" t="s">
        <v>1861</v>
      </c>
      <c r="D928" s="4">
        <v>100000</v>
      </c>
      <c r="E928" s="1">
        <v>760</v>
      </c>
      <c r="F928" s="4">
        <f t="shared" si="43"/>
        <v>76000000</v>
      </c>
      <c r="G928" s="6">
        <f t="shared" si="44"/>
        <v>279812.96712197637</v>
      </c>
      <c r="H928" s="15">
        <f t="shared" si="42"/>
        <v>0</v>
      </c>
    </row>
    <row r="929" spans="1:8" x14ac:dyDescent="0.25">
      <c r="A929" s="1">
        <v>564546</v>
      </c>
      <c r="B929" s="2" t="s">
        <v>1862</v>
      </c>
      <c r="C929" s="2" t="s">
        <v>1863</v>
      </c>
      <c r="D929" s="4">
        <v>250000</v>
      </c>
      <c r="E929" s="1">
        <v>490</v>
      </c>
      <c r="F929" s="4">
        <f t="shared" si="43"/>
        <v>122500000</v>
      </c>
      <c r="G929" s="6">
        <f t="shared" si="44"/>
        <v>451014.32200581714</v>
      </c>
      <c r="H929" s="15">
        <f t="shared" si="42"/>
        <v>0</v>
      </c>
    </row>
    <row r="930" spans="1:8" x14ac:dyDescent="0.25">
      <c r="A930" s="1">
        <v>156670</v>
      </c>
      <c r="B930" s="2" t="s">
        <v>1864</v>
      </c>
      <c r="C930" s="2" t="s">
        <v>1865</v>
      </c>
      <c r="D930" s="4">
        <v>250000</v>
      </c>
      <c r="E930" s="1">
        <v>320</v>
      </c>
      <c r="F930" s="4">
        <f t="shared" si="43"/>
        <v>80000000</v>
      </c>
      <c r="G930" s="6">
        <f t="shared" si="44"/>
        <v>294539.96539155405</v>
      </c>
      <c r="H930" s="15">
        <f t="shared" si="42"/>
        <v>0</v>
      </c>
    </row>
    <row r="931" spans="1:8" x14ac:dyDescent="0.25">
      <c r="A931" s="1">
        <v>536555</v>
      </c>
      <c r="B931" s="2" t="s">
        <v>1866</v>
      </c>
      <c r="C931" s="2" t="s">
        <v>1867</v>
      </c>
      <c r="D931" s="4">
        <v>100000</v>
      </c>
      <c r="E931" s="1">
        <v>540</v>
      </c>
      <c r="F931" s="4">
        <f t="shared" si="43"/>
        <v>54000000</v>
      </c>
      <c r="G931" s="6">
        <f t="shared" si="44"/>
        <v>198814.47663929898</v>
      </c>
      <c r="H931" s="15">
        <f t="shared" si="42"/>
        <v>0</v>
      </c>
    </row>
    <row r="932" spans="1:8" x14ac:dyDescent="0.25">
      <c r="A932" s="1">
        <v>139372</v>
      </c>
      <c r="B932" s="2" t="s">
        <v>1868</v>
      </c>
      <c r="C932" s="2" t="s">
        <v>1869</v>
      </c>
      <c r="D932" s="4">
        <v>100000</v>
      </c>
      <c r="E932" s="1">
        <v>590</v>
      </c>
      <c r="F932" s="4">
        <f t="shared" si="43"/>
        <v>59000000</v>
      </c>
      <c r="G932" s="6">
        <f t="shared" si="44"/>
        <v>217223.22447627111</v>
      </c>
      <c r="H932" s="15">
        <f t="shared" si="42"/>
        <v>0</v>
      </c>
    </row>
    <row r="933" spans="1:8" x14ac:dyDescent="0.25">
      <c r="A933" s="1">
        <v>219989</v>
      </c>
      <c r="B933" s="2" t="s">
        <v>1870</v>
      </c>
      <c r="C933" s="2" t="s">
        <v>1871</v>
      </c>
      <c r="D933" s="4">
        <v>250000</v>
      </c>
      <c r="E933" s="1">
        <v>220</v>
      </c>
      <c r="F933" s="4">
        <f t="shared" si="43"/>
        <v>55000000</v>
      </c>
      <c r="G933" s="6">
        <f t="shared" si="44"/>
        <v>202496.22620669342</v>
      </c>
      <c r="H933" s="15">
        <f t="shared" si="42"/>
        <v>0</v>
      </c>
    </row>
    <row r="934" spans="1:8" x14ac:dyDescent="0.25">
      <c r="A934" s="1">
        <v>284120</v>
      </c>
      <c r="B934" s="2" t="s">
        <v>1872</v>
      </c>
      <c r="C934" s="2" t="s">
        <v>1873</v>
      </c>
      <c r="D934" s="4">
        <v>250000</v>
      </c>
      <c r="E934" s="1">
        <v>470</v>
      </c>
      <c r="F934" s="4">
        <f t="shared" si="43"/>
        <v>117500000</v>
      </c>
      <c r="G934" s="6">
        <f t="shared" si="44"/>
        <v>432605.57416884502</v>
      </c>
      <c r="H934" s="15">
        <f t="shared" si="42"/>
        <v>0</v>
      </c>
    </row>
    <row r="935" spans="1:8" x14ac:dyDescent="0.25">
      <c r="A935" s="1">
        <v>197640</v>
      </c>
      <c r="B935" s="2" t="s">
        <v>1874</v>
      </c>
      <c r="C935" s="2" t="s">
        <v>1875</v>
      </c>
      <c r="D935" s="4">
        <v>500000</v>
      </c>
      <c r="E935" s="1">
        <v>140</v>
      </c>
      <c r="F935" s="4">
        <f t="shared" si="43"/>
        <v>70000000</v>
      </c>
      <c r="G935" s="6">
        <f t="shared" si="44"/>
        <v>257722.46971760978</v>
      </c>
      <c r="H935" s="15">
        <f t="shared" si="42"/>
        <v>0</v>
      </c>
    </row>
    <row r="936" spans="1:8" x14ac:dyDescent="0.25">
      <c r="A936" s="1">
        <v>562552</v>
      </c>
      <c r="B936" s="2" t="s">
        <v>1876</v>
      </c>
      <c r="C936" s="2" t="s">
        <v>1877</v>
      </c>
      <c r="D936" s="4">
        <v>100000</v>
      </c>
      <c r="E936" s="1">
        <v>870</v>
      </c>
      <c r="F936" s="4">
        <f t="shared" si="43"/>
        <v>87000000</v>
      </c>
      <c r="G936" s="6">
        <f t="shared" si="44"/>
        <v>320312.21236331505</v>
      </c>
      <c r="H936" s="15">
        <f t="shared" si="42"/>
        <v>0</v>
      </c>
    </row>
    <row r="937" spans="1:8" x14ac:dyDescent="0.25">
      <c r="A937" s="1">
        <v>296772</v>
      </c>
      <c r="B937" s="2" t="s">
        <v>1878</v>
      </c>
      <c r="C937" s="2" t="s">
        <v>1879</v>
      </c>
      <c r="D937" s="4">
        <v>100000</v>
      </c>
      <c r="E937" s="1">
        <v>740</v>
      </c>
      <c r="F937" s="4">
        <f t="shared" si="43"/>
        <v>74000000</v>
      </c>
      <c r="G937" s="6">
        <f t="shared" si="44"/>
        <v>272449.4679871875</v>
      </c>
      <c r="H937" s="15">
        <f t="shared" si="42"/>
        <v>0</v>
      </c>
    </row>
    <row r="938" spans="1:8" x14ac:dyDescent="0.25">
      <c r="A938" s="1">
        <v>124138</v>
      </c>
      <c r="B938" s="2" t="s">
        <v>1880</v>
      </c>
      <c r="C938" s="2" t="s">
        <v>1881</v>
      </c>
      <c r="D938" s="4">
        <v>500000</v>
      </c>
      <c r="E938" s="1">
        <v>110</v>
      </c>
      <c r="F938" s="4">
        <f t="shared" si="43"/>
        <v>55000000</v>
      </c>
      <c r="G938" s="6">
        <f t="shared" si="44"/>
        <v>202496.22620669342</v>
      </c>
      <c r="H938" s="15">
        <f t="shared" si="42"/>
        <v>0</v>
      </c>
    </row>
    <row r="939" spans="1:8" x14ac:dyDescent="0.25">
      <c r="A939" s="1">
        <v>279065</v>
      </c>
      <c r="B939" s="2" t="s">
        <v>1882</v>
      </c>
      <c r="C939" s="2" t="s">
        <v>1883</v>
      </c>
      <c r="D939" s="4">
        <v>500000</v>
      </c>
      <c r="E939" s="1">
        <v>220</v>
      </c>
      <c r="F939" s="4">
        <f t="shared" si="43"/>
        <v>110000000</v>
      </c>
      <c r="G939" s="6">
        <f t="shared" si="44"/>
        <v>404992.45241338684</v>
      </c>
      <c r="H939" s="15">
        <f t="shared" si="42"/>
        <v>0</v>
      </c>
    </row>
    <row r="940" spans="1:8" x14ac:dyDescent="0.25">
      <c r="A940" s="1">
        <v>551198</v>
      </c>
      <c r="B940" s="2" t="s">
        <v>1884</v>
      </c>
      <c r="C940" s="2" t="s">
        <v>1885</v>
      </c>
      <c r="D940" s="4">
        <v>500000</v>
      </c>
      <c r="E940" s="1">
        <v>210</v>
      </c>
      <c r="F940" s="4">
        <f t="shared" si="43"/>
        <v>105000000</v>
      </c>
      <c r="G940" s="6">
        <f t="shared" si="44"/>
        <v>386583.70457641472</v>
      </c>
      <c r="H940" s="15">
        <f t="shared" si="42"/>
        <v>0</v>
      </c>
    </row>
    <row r="941" spans="1:8" x14ac:dyDescent="0.25">
      <c r="A941" s="1">
        <v>302045</v>
      </c>
      <c r="B941" s="2" t="s">
        <v>1886</v>
      </c>
      <c r="C941" s="2" t="s">
        <v>1887</v>
      </c>
      <c r="D941" s="4">
        <v>1000000</v>
      </c>
      <c r="E941" s="1">
        <v>200</v>
      </c>
      <c r="F941" s="4">
        <f t="shared" si="43"/>
        <v>200000000</v>
      </c>
      <c r="G941" s="6">
        <f t="shared" si="44"/>
        <v>736349.91347888508</v>
      </c>
      <c r="H941" s="15">
        <f t="shared" si="42"/>
        <v>0</v>
      </c>
    </row>
    <row r="942" spans="1:8" x14ac:dyDescent="0.25">
      <c r="A942" s="1">
        <v>179300</v>
      </c>
      <c r="B942" s="2" t="s">
        <v>1888</v>
      </c>
      <c r="C942" s="2" t="s">
        <v>1889</v>
      </c>
      <c r="D942" s="4">
        <v>250000</v>
      </c>
      <c r="E942" s="1">
        <v>360</v>
      </c>
      <c r="F942" s="4">
        <f t="shared" si="43"/>
        <v>90000000</v>
      </c>
      <c r="G942" s="6">
        <f t="shared" si="44"/>
        <v>331357.4610654983</v>
      </c>
      <c r="H942" s="15">
        <f t="shared" si="42"/>
        <v>0</v>
      </c>
    </row>
    <row r="943" spans="1:8" x14ac:dyDescent="0.25">
      <c r="A943" s="1">
        <v>474367</v>
      </c>
      <c r="B943" s="2" t="s">
        <v>1890</v>
      </c>
      <c r="C943" s="2" t="s">
        <v>1891</v>
      </c>
      <c r="D943" s="4">
        <v>500000</v>
      </c>
      <c r="E943" s="1">
        <v>320</v>
      </c>
      <c r="F943" s="4">
        <f t="shared" si="43"/>
        <v>160000000</v>
      </c>
      <c r="G943" s="6">
        <f t="shared" si="44"/>
        <v>589079.93078310811</v>
      </c>
      <c r="H943" s="15">
        <f t="shared" si="42"/>
        <v>0</v>
      </c>
    </row>
    <row r="944" spans="1:8" x14ac:dyDescent="0.25">
      <c r="A944" s="1">
        <v>324436</v>
      </c>
      <c r="B944" s="2" t="s">
        <v>1892</v>
      </c>
      <c r="C944" s="2" t="s">
        <v>1893</v>
      </c>
      <c r="D944" s="4">
        <v>250000</v>
      </c>
      <c r="E944" s="1">
        <v>280</v>
      </c>
      <c r="F944" s="4">
        <f t="shared" si="43"/>
        <v>70000000</v>
      </c>
      <c r="G944" s="6">
        <f t="shared" si="44"/>
        <v>257722.46971760978</v>
      </c>
      <c r="H944" s="15">
        <f t="shared" si="42"/>
        <v>0</v>
      </c>
    </row>
    <row r="945" spans="1:8" x14ac:dyDescent="0.25">
      <c r="A945" s="1">
        <v>313760</v>
      </c>
      <c r="B945" s="2" t="s">
        <v>1894</v>
      </c>
      <c r="C945" s="2" t="s">
        <v>1895</v>
      </c>
      <c r="D945" s="4">
        <v>250000</v>
      </c>
      <c r="E945" s="1">
        <v>380</v>
      </c>
      <c r="F945" s="4">
        <f t="shared" si="43"/>
        <v>95000000</v>
      </c>
      <c r="G945" s="6">
        <f t="shared" si="44"/>
        <v>349766.20890247042</v>
      </c>
      <c r="H945" s="15">
        <f t="shared" si="42"/>
        <v>0</v>
      </c>
    </row>
    <row r="946" spans="1:8" x14ac:dyDescent="0.25">
      <c r="A946" s="1">
        <v>542919</v>
      </c>
      <c r="B946" s="2" t="s">
        <v>1896</v>
      </c>
      <c r="C946" s="2" t="s">
        <v>1897</v>
      </c>
      <c r="D946" s="4">
        <v>500000</v>
      </c>
      <c r="E946" s="1">
        <v>160</v>
      </c>
      <c r="F946" s="4">
        <f t="shared" si="43"/>
        <v>80000000</v>
      </c>
      <c r="G946" s="6">
        <f t="shared" si="44"/>
        <v>294539.96539155405</v>
      </c>
      <c r="H946" s="15">
        <f t="shared" si="42"/>
        <v>0</v>
      </c>
    </row>
    <row r="947" spans="1:8" x14ac:dyDescent="0.25">
      <c r="A947" s="1">
        <v>250501</v>
      </c>
      <c r="B947" s="2" t="s">
        <v>1898</v>
      </c>
      <c r="C947" s="2" t="s">
        <v>1899</v>
      </c>
      <c r="D947" s="4">
        <v>250000</v>
      </c>
      <c r="E947" s="1">
        <v>290</v>
      </c>
      <c r="F947" s="4">
        <f t="shared" si="43"/>
        <v>72500000</v>
      </c>
      <c r="G947" s="6">
        <f t="shared" si="44"/>
        <v>266926.84363609587</v>
      </c>
      <c r="H947" s="15">
        <f t="shared" si="42"/>
        <v>0</v>
      </c>
    </row>
    <row r="948" spans="1:8" x14ac:dyDescent="0.25">
      <c r="A948" s="1">
        <v>329732</v>
      </c>
      <c r="B948" s="2" t="s">
        <v>1900</v>
      </c>
      <c r="C948" s="2" t="s">
        <v>1901</v>
      </c>
      <c r="D948" s="4">
        <v>1000000</v>
      </c>
      <c r="E948" s="1">
        <v>180</v>
      </c>
      <c r="F948" s="4">
        <f t="shared" si="43"/>
        <v>180000000</v>
      </c>
      <c r="G948" s="6">
        <f t="shared" si="44"/>
        <v>662714.92213099659</v>
      </c>
      <c r="H948" s="15">
        <f t="shared" si="42"/>
        <v>0</v>
      </c>
    </row>
    <row r="949" spans="1:8" x14ac:dyDescent="0.25">
      <c r="A949" s="1">
        <v>284620</v>
      </c>
      <c r="B949" s="2" t="s">
        <v>1902</v>
      </c>
      <c r="C949" s="2" t="s">
        <v>1903</v>
      </c>
      <c r="D949" s="4">
        <v>250000</v>
      </c>
      <c r="E949" s="1">
        <v>480</v>
      </c>
      <c r="F949" s="4">
        <f t="shared" si="43"/>
        <v>120000000</v>
      </c>
      <c r="G949" s="6">
        <f t="shared" si="44"/>
        <v>441809.94808733108</v>
      </c>
      <c r="H949" s="15">
        <f t="shared" si="42"/>
        <v>0</v>
      </c>
    </row>
    <row r="950" spans="1:8" x14ac:dyDescent="0.25">
      <c r="A950" s="1">
        <v>378326</v>
      </c>
      <c r="B950" s="2" t="s">
        <v>1904</v>
      </c>
      <c r="C950" s="2" t="s">
        <v>1905</v>
      </c>
      <c r="D950" s="4">
        <v>500000</v>
      </c>
      <c r="E950" s="1">
        <v>140</v>
      </c>
      <c r="F950" s="4">
        <f t="shared" si="43"/>
        <v>70000000</v>
      </c>
      <c r="G950" s="6">
        <f t="shared" si="44"/>
        <v>257722.46971760978</v>
      </c>
      <c r="H950" s="15">
        <f t="shared" si="42"/>
        <v>0</v>
      </c>
    </row>
    <row r="951" spans="1:8" x14ac:dyDescent="0.25">
      <c r="A951" s="1">
        <v>484153</v>
      </c>
      <c r="B951" s="2" t="s">
        <v>1906</v>
      </c>
      <c r="C951" s="2" t="s">
        <v>1907</v>
      </c>
      <c r="D951" s="4">
        <v>100000</v>
      </c>
      <c r="E951" s="1">
        <v>530</v>
      </c>
      <c r="F951" s="4">
        <f t="shared" si="43"/>
        <v>53000000</v>
      </c>
      <c r="G951" s="6">
        <f t="shared" si="44"/>
        <v>195132.72707190455</v>
      </c>
      <c r="H951" s="15">
        <f t="shared" si="42"/>
        <v>0</v>
      </c>
    </row>
    <row r="952" spans="1:8" x14ac:dyDescent="0.25">
      <c r="A952" s="1">
        <v>281617</v>
      </c>
      <c r="B952" s="2" t="s">
        <v>1908</v>
      </c>
      <c r="C952" s="2" t="s">
        <v>1909</v>
      </c>
      <c r="D952" s="4">
        <v>250000</v>
      </c>
      <c r="E952" s="1">
        <v>220</v>
      </c>
      <c r="F952" s="4">
        <f t="shared" si="43"/>
        <v>55000000</v>
      </c>
      <c r="G952" s="6">
        <f t="shared" si="44"/>
        <v>202496.22620669342</v>
      </c>
      <c r="H952" s="15">
        <f t="shared" si="42"/>
        <v>0</v>
      </c>
    </row>
    <row r="953" spans="1:8" x14ac:dyDescent="0.25">
      <c r="A953" s="1">
        <v>570462</v>
      </c>
      <c r="B953" s="2" t="s">
        <v>1910</v>
      </c>
      <c r="C953" s="2" t="s">
        <v>1911</v>
      </c>
      <c r="D953" s="4">
        <v>250000</v>
      </c>
      <c r="E953" s="1">
        <v>430</v>
      </c>
      <c r="F953" s="4">
        <f t="shared" si="43"/>
        <v>107500000</v>
      </c>
      <c r="G953" s="6">
        <f t="shared" si="44"/>
        <v>395788.07849490078</v>
      </c>
      <c r="H953" s="15">
        <f t="shared" si="42"/>
        <v>0</v>
      </c>
    </row>
    <row r="954" spans="1:8" x14ac:dyDescent="0.25">
      <c r="A954" s="1">
        <v>235703</v>
      </c>
      <c r="B954" s="2" t="s">
        <v>1912</v>
      </c>
      <c r="C954" s="2" t="s">
        <v>1913</v>
      </c>
      <c r="D954" s="4">
        <v>100000</v>
      </c>
      <c r="E954" s="1">
        <v>930</v>
      </c>
      <c r="F954" s="4">
        <f t="shared" si="43"/>
        <v>93000000</v>
      </c>
      <c r="G954" s="6">
        <f t="shared" si="44"/>
        <v>342402.7097676816</v>
      </c>
      <c r="H954" s="15">
        <f t="shared" si="42"/>
        <v>0</v>
      </c>
    </row>
    <row r="955" spans="1:8" x14ac:dyDescent="0.25">
      <c r="A955" s="1">
        <v>152500</v>
      </c>
      <c r="B955" s="2" t="s">
        <v>1914</v>
      </c>
      <c r="C955" s="2" t="s">
        <v>1915</v>
      </c>
      <c r="D955" s="4">
        <v>100000</v>
      </c>
      <c r="E955" s="1">
        <v>470</v>
      </c>
      <c r="F955" s="4">
        <f t="shared" si="43"/>
        <v>47000000</v>
      </c>
      <c r="G955" s="6">
        <f t="shared" si="44"/>
        <v>173042.22966753799</v>
      </c>
      <c r="H955" s="15">
        <f t="shared" si="42"/>
        <v>0</v>
      </c>
    </row>
    <row r="956" spans="1:8" x14ac:dyDescent="0.25">
      <c r="A956" s="1">
        <v>163707</v>
      </c>
      <c r="B956" s="2" t="s">
        <v>1916</v>
      </c>
      <c r="C956" s="2" t="s">
        <v>1917</v>
      </c>
      <c r="D956" s="4">
        <v>100000</v>
      </c>
      <c r="E956" s="1">
        <v>530</v>
      </c>
      <c r="F956" s="4">
        <f t="shared" si="43"/>
        <v>53000000</v>
      </c>
      <c r="G956" s="6">
        <f t="shared" si="44"/>
        <v>195132.72707190455</v>
      </c>
      <c r="H956" s="15">
        <f t="shared" si="42"/>
        <v>0</v>
      </c>
    </row>
    <row r="957" spans="1:8" x14ac:dyDescent="0.25">
      <c r="A957" s="1">
        <v>417708</v>
      </c>
      <c r="B957" s="2" t="s">
        <v>1918</v>
      </c>
      <c r="C957" s="2" t="s">
        <v>1919</v>
      </c>
      <c r="D957" s="4">
        <v>100000</v>
      </c>
      <c r="E957" s="1">
        <v>870</v>
      </c>
      <c r="F957" s="4">
        <f t="shared" si="43"/>
        <v>87000000</v>
      </c>
      <c r="G957" s="6">
        <f t="shared" si="44"/>
        <v>320312.21236331505</v>
      </c>
      <c r="H957" s="15">
        <f t="shared" si="42"/>
        <v>0</v>
      </c>
    </row>
    <row r="958" spans="1:8" x14ac:dyDescent="0.25">
      <c r="A958" s="1">
        <v>135863</v>
      </c>
      <c r="B958" s="2" t="s">
        <v>1920</v>
      </c>
      <c r="C958" s="2" t="s">
        <v>1921</v>
      </c>
      <c r="D958" s="4">
        <v>250000</v>
      </c>
      <c r="E958" s="1">
        <v>340</v>
      </c>
      <c r="F958" s="4">
        <f t="shared" si="43"/>
        <v>85000000</v>
      </c>
      <c r="G958" s="6">
        <f t="shared" si="44"/>
        <v>312948.71322852618</v>
      </c>
      <c r="H958" s="15">
        <f t="shared" si="42"/>
        <v>0</v>
      </c>
    </row>
    <row r="959" spans="1:8" x14ac:dyDescent="0.25">
      <c r="A959" s="1">
        <v>483685</v>
      </c>
      <c r="B959" s="2" t="s">
        <v>1922</v>
      </c>
      <c r="C959" s="2" t="s">
        <v>1923</v>
      </c>
      <c r="D959" s="4">
        <v>1000000</v>
      </c>
      <c r="E959" s="1">
        <v>120</v>
      </c>
      <c r="F959" s="4">
        <f t="shared" si="43"/>
        <v>120000000</v>
      </c>
      <c r="G959" s="6">
        <f t="shared" si="44"/>
        <v>441809.94808733108</v>
      </c>
      <c r="H959" s="15">
        <f t="shared" si="42"/>
        <v>0</v>
      </c>
    </row>
    <row r="960" spans="1:8" x14ac:dyDescent="0.25">
      <c r="A960" s="1">
        <v>584851</v>
      </c>
      <c r="B960" s="2" t="s">
        <v>1924</v>
      </c>
      <c r="C960" s="2" t="s">
        <v>1925</v>
      </c>
      <c r="D960" s="4">
        <v>100000</v>
      </c>
      <c r="E960" s="1">
        <v>880</v>
      </c>
      <c r="F960" s="4">
        <f t="shared" si="43"/>
        <v>88000000</v>
      </c>
      <c r="G960" s="6">
        <f t="shared" si="44"/>
        <v>323993.96193070948</v>
      </c>
      <c r="H960" s="15">
        <f t="shared" si="42"/>
        <v>0</v>
      </c>
    </row>
    <row r="961" spans="1:8" x14ac:dyDescent="0.25">
      <c r="A961" s="1">
        <v>103707</v>
      </c>
      <c r="B961" s="2" t="s">
        <v>1926</v>
      </c>
      <c r="C961" s="2" t="s">
        <v>1927</v>
      </c>
      <c r="D961" s="4">
        <v>100000</v>
      </c>
      <c r="E961" s="1">
        <v>790</v>
      </c>
      <c r="F961" s="4">
        <f t="shared" si="43"/>
        <v>79000000</v>
      </c>
      <c r="G961" s="6">
        <f t="shared" si="44"/>
        <v>290858.21582415962</v>
      </c>
      <c r="H961" s="15">
        <f t="shared" si="42"/>
        <v>0</v>
      </c>
    </row>
    <row r="962" spans="1:8" x14ac:dyDescent="0.25">
      <c r="A962" s="1">
        <v>238839</v>
      </c>
      <c r="B962" s="2" t="s">
        <v>1928</v>
      </c>
      <c r="C962" s="2" t="s">
        <v>1929</v>
      </c>
      <c r="D962" s="4">
        <v>250000</v>
      </c>
      <c r="E962" s="1">
        <v>420</v>
      </c>
      <c r="F962" s="4">
        <f t="shared" si="43"/>
        <v>105000000</v>
      </c>
      <c r="G962" s="6">
        <f t="shared" si="44"/>
        <v>386583.70457641472</v>
      </c>
      <c r="H962" s="15">
        <f t="shared" si="42"/>
        <v>0</v>
      </c>
    </row>
    <row r="963" spans="1:8" x14ac:dyDescent="0.25">
      <c r="A963" s="1">
        <v>434073</v>
      </c>
      <c r="B963" s="2" t="s">
        <v>1930</v>
      </c>
      <c r="C963" s="2" t="s">
        <v>1931</v>
      </c>
      <c r="D963" s="4">
        <v>1000000</v>
      </c>
      <c r="E963" s="1">
        <v>140</v>
      </c>
      <c r="F963" s="4">
        <f t="shared" si="43"/>
        <v>140000000</v>
      </c>
      <c r="G963" s="6">
        <f t="shared" si="44"/>
        <v>515444.93943521957</v>
      </c>
      <c r="H963" s="15">
        <f t="shared" ref="H963:H999" si="45">IF(ISNUMBER(SEARCH($A$1014,B963)),IF(SEARCH($A$1014,B963)=1,1,0),0)</f>
        <v>0</v>
      </c>
    </row>
    <row r="964" spans="1:8" x14ac:dyDescent="0.25">
      <c r="A964" s="1">
        <v>492554</v>
      </c>
      <c r="B964" s="2" t="s">
        <v>1932</v>
      </c>
      <c r="C964" s="2" t="s">
        <v>1933</v>
      </c>
      <c r="D964" s="4">
        <v>250000</v>
      </c>
      <c r="E964" s="1">
        <v>220</v>
      </c>
      <c r="F964" s="4">
        <f t="shared" ref="F964:F999" si="46">D964*E964</f>
        <v>55000000</v>
      </c>
      <c r="G964" s="6">
        <f t="shared" ref="G964:G999" si="47">F964/$I$2</f>
        <v>202496.22620669342</v>
      </c>
      <c r="H964" s="15">
        <f t="shared" si="45"/>
        <v>0</v>
      </c>
    </row>
    <row r="965" spans="1:8" x14ac:dyDescent="0.25">
      <c r="A965" s="1">
        <v>259106</v>
      </c>
      <c r="B965" s="2" t="s">
        <v>1934</v>
      </c>
      <c r="C965" s="2" t="s">
        <v>1935</v>
      </c>
      <c r="D965" s="4">
        <v>250000</v>
      </c>
      <c r="E965" s="1">
        <v>420</v>
      </c>
      <c r="F965" s="4">
        <f t="shared" si="46"/>
        <v>105000000</v>
      </c>
      <c r="G965" s="6">
        <f t="shared" si="47"/>
        <v>386583.70457641472</v>
      </c>
      <c r="H965" s="15">
        <f t="shared" si="45"/>
        <v>0</v>
      </c>
    </row>
    <row r="966" spans="1:8" x14ac:dyDescent="0.25">
      <c r="A966" s="1">
        <v>467167</v>
      </c>
      <c r="B966" s="2" t="s">
        <v>1936</v>
      </c>
      <c r="C966" s="2" t="s">
        <v>1937</v>
      </c>
      <c r="D966" s="4">
        <v>500000</v>
      </c>
      <c r="E966" s="1">
        <v>310</v>
      </c>
      <c r="F966" s="4">
        <f t="shared" si="46"/>
        <v>155000000</v>
      </c>
      <c r="G966" s="6">
        <f t="shared" si="47"/>
        <v>570671.18294613599</v>
      </c>
      <c r="H966" s="15">
        <f t="shared" si="45"/>
        <v>0</v>
      </c>
    </row>
    <row r="967" spans="1:8" x14ac:dyDescent="0.25">
      <c r="A967" s="1">
        <v>501886</v>
      </c>
      <c r="B967" s="2" t="s">
        <v>1938</v>
      </c>
      <c r="C967" s="2" t="s">
        <v>1939</v>
      </c>
      <c r="D967" s="4">
        <v>500000</v>
      </c>
      <c r="E967" s="1">
        <v>270</v>
      </c>
      <c r="F967" s="4">
        <f t="shared" si="46"/>
        <v>135000000</v>
      </c>
      <c r="G967" s="6">
        <f t="shared" si="47"/>
        <v>497036.19159824745</v>
      </c>
      <c r="H967" s="15">
        <f t="shared" si="45"/>
        <v>0</v>
      </c>
    </row>
    <row r="968" spans="1:8" x14ac:dyDescent="0.25">
      <c r="A968" s="1">
        <v>303259</v>
      </c>
      <c r="B968" s="2" t="s">
        <v>1940</v>
      </c>
      <c r="C968" s="2" t="s">
        <v>1941</v>
      </c>
      <c r="D968" s="4">
        <v>500000</v>
      </c>
      <c r="E968" s="1">
        <v>140</v>
      </c>
      <c r="F968" s="4">
        <f t="shared" si="46"/>
        <v>70000000</v>
      </c>
      <c r="G968" s="6">
        <f t="shared" si="47"/>
        <v>257722.46971760978</v>
      </c>
      <c r="H968" s="15">
        <f t="shared" si="45"/>
        <v>0</v>
      </c>
    </row>
    <row r="969" spans="1:8" x14ac:dyDescent="0.25">
      <c r="A969" s="1">
        <v>573247</v>
      </c>
      <c r="B969" s="2" t="s">
        <v>1942</v>
      </c>
      <c r="C969" s="2" t="s">
        <v>1943</v>
      </c>
      <c r="D969" s="4">
        <v>250000</v>
      </c>
      <c r="E969" s="1">
        <v>370</v>
      </c>
      <c r="F969" s="4">
        <f t="shared" si="46"/>
        <v>92500000</v>
      </c>
      <c r="G969" s="6">
        <f t="shared" si="47"/>
        <v>340561.83498398436</v>
      </c>
      <c r="H969" s="15">
        <f t="shared" si="45"/>
        <v>0</v>
      </c>
    </row>
    <row r="970" spans="1:8" x14ac:dyDescent="0.25">
      <c r="A970" s="1">
        <v>154253</v>
      </c>
      <c r="B970" s="2" t="s">
        <v>1944</v>
      </c>
      <c r="C970" s="2" t="s">
        <v>1945</v>
      </c>
      <c r="D970" s="4">
        <v>500000</v>
      </c>
      <c r="E970" s="1">
        <v>140</v>
      </c>
      <c r="F970" s="4">
        <f t="shared" si="46"/>
        <v>70000000</v>
      </c>
      <c r="G970" s="6">
        <f t="shared" si="47"/>
        <v>257722.46971760978</v>
      </c>
      <c r="H970" s="15">
        <f t="shared" si="45"/>
        <v>0</v>
      </c>
    </row>
    <row r="971" spans="1:8" x14ac:dyDescent="0.25">
      <c r="A971" s="1">
        <v>320582</v>
      </c>
      <c r="B971" s="2" t="s">
        <v>1946</v>
      </c>
      <c r="C971" s="2" t="s">
        <v>1947</v>
      </c>
      <c r="D971" s="4">
        <v>250000</v>
      </c>
      <c r="E971" s="1">
        <v>210</v>
      </c>
      <c r="F971" s="4">
        <f t="shared" si="46"/>
        <v>52500000</v>
      </c>
      <c r="G971" s="6">
        <f t="shared" si="47"/>
        <v>193291.85228820736</v>
      </c>
      <c r="H971" s="15">
        <f t="shared" si="45"/>
        <v>0</v>
      </c>
    </row>
    <row r="972" spans="1:8" x14ac:dyDescent="0.25">
      <c r="A972" s="1">
        <v>204284</v>
      </c>
      <c r="B972" s="2" t="s">
        <v>1948</v>
      </c>
      <c r="C972" s="2" t="s">
        <v>1949</v>
      </c>
      <c r="D972" s="4">
        <v>100000</v>
      </c>
      <c r="E972" s="1">
        <v>770</v>
      </c>
      <c r="F972" s="4">
        <f t="shared" si="46"/>
        <v>77000000</v>
      </c>
      <c r="G972" s="6">
        <f t="shared" si="47"/>
        <v>283494.71668937075</v>
      </c>
      <c r="H972" s="15">
        <f t="shared" si="45"/>
        <v>0</v>
      </c>
    </row>
    <row r="973" spans="1:8" x14ac:dyDescent="0.25">
      <c r="A973" s="1">
        <v>179624</v>
      </c>
      <c r="B973" s="2" t="s">
        <v>1950</v>
      </c>
      <c r="C973" s="2" t="s">
        <v>1951</v>
      </c>
      <c r="D973" s="4">
        <v>500000</v>
      </c>
      <c r="E973" s="1">
        <v>290</v>
      </c>
      <c r="F973" s="4">
        <f t="shared" si="46"/>
        <v>145000000</v>
      </c>
      <c r="G973" s="6">
        <f t="shared" si="47"/>
        <v>533853.68727219175</v>
      </c>
      <c r="H973" s="15">
        <f t="shared" si="45"/>
        <v>0</v>
      </c>
    </row>
    <row r="974" spans="1:8" x14ac:dyDescent="0.25">
      <c r="A974" s="1">
        <v>138965</v>
      </c>
      <c r="B974" s="2" t="s">
        <v>1952</v>
      </c>
      <c r="C974" s="2" t="s">
        <v>1953</v>
      </c>
      <c r="D974" s="4">
        <v>250000</v>
      </c>
      <c r="E974" s="1">
        <v>360</v>
      </c>
      <c r="F974" s="4">
        <f t="shared" si="46"/>
        <v>90000000</v>
      </c>
      <c r="G974" s="6">
        <f t="shared" si="47"/>
        <v>331357.4610654983</v>
      </c>
      <c r="H974" s="15">
        <f t="shared" si="45"/>
        <v>0</v>
      </c>
    </row>
    <row r="975" spans="1:8" x14ac:dyDescent="0.25">
      <c r="A975" s="1">
        <v>307716</v>
      </c>
      <c r="B975" s="2" t="s">
        <v>1954</v>
      </c>
      <c r="C975" s="2" t="s">
        <v>1955</v>
      </c>
      <c r="D975" s="4">
        <v>1000000</v>
      </c>
      <c r="E975" s="1">
        <v>80</v>
      </c>
      <c r="F975" s="4">
        <f t="shared" si="46"/>
        <v>80000000</v>
      </c>
      <c r="G975" s="6">
        <f t="shared" si="47"/>
        <v>294539.96539155405</v>
      </c>
      <c r="H975" s="15">
        <f t="shared" si="45"/>
        <v>0</v>
      </c>
    </row>
    <row r="976" spans="1:8" x14ac:dyDescent="0.25">
      <c r="A976" s="1">
        <v>584613</v>
      </c>
      <c r="B976" s="2" t="s">
        <v>1956</v>
      </c>
      <c r="C976" s="2" t="s">
        <v>1957</v>
      </c>
      <c r="D976" s="4">
        <v>250000</v>
      </c>
      <c r="E976" s="1">
        <v>470</v>
      </c>
      <c r="F976" s="4">
        <f t="shared" si="46"/>
        <v>117500000</v>
      </c>
      <c r="G976" s="6">
        <f t="shared" si="47"/>
        <v>432605.57416884502</v>
      </c>
      <c r="H976" s="15">
        <f t="shared" si="45"/>
        <v>0</v>
      </c>
    </row>
    <row r="977" spans="1:8" x14ac:dyDescent="0.25">
      <c r="A977" s="1">
        <v>358221</v>
      </c>
      <c r="B977" s="2" t="s">
        <v>1958</v>
      </c>
      <c r="C977" s="2" t="s">
        <v>1959</v>
      </c>
      <c r="D977" s="4">
        <v>250000</v>
      </c>
      <c r="E977" s="1">
        <v>240</v>
      </c>
      <c r="F977" s="4">
        <f t="shared" si="46"/>
        <v>60000000</v>
      </c>
      <c r="G977" s="6">
        <f t="shared" si="47"/>
        <v>220904.97404366554</v>
      </c>
      <c r="H977" s="15">
        <f t="shared" si="45"/>
        <v>0</v>
      </c>
    </row>
    <row r="978" spans="1:8" x14ac:dyDescent="0.25">
      <c r="A978" s="1">
        <v>183823</v>
      </c>
      <c r="B978" s="2" t="s">
        <v>1960</v>
      </c>
      <c r="C978" s="2" t="s">
        <v>1961</v>
      </c>
      <c r="D978" s="4">
        <v>100000</v>
      </c>
      <c r="E978" s="1">
        <v>920</v>
      </c>
      <c r="F978" s="4">
        <f t="shared" si="46"/>
        <v>92000000</v>
      </c>
      <c r="G978" s="6">
        <f t="shared" si="47"/>
        <v>338720.96020028717</v>
      </c>
      <c r="H978" s="15">
        <f t="shared" si="45"/>
        <v>0</v>
      </c>
    </row>
    <row r="979" spans="1:8" x14ac:dyDescent="0.25">
      <c r="A979" s="1">
        <v>504370</v>
      </c>
      <c r="B979" s="2" t="s">
        <v>1962</v>
      </c>
      <c r="C979" s="2" t="s">
        <v>1963</v>
      </c>
      <c r="D979" s="4">
        <v>250000</v>
      </c>
      <c r="E979" s="1">
        <v>310</v>
      </c>
      <c r="F979" s="4">
        <f t="shared" si="46"/>
        <v>77500000</v>
      </c>
      <c r="G979" s="6">
        <f t="shared" si="47"/>
        <v>285335.59147306799</v>
      </c>
      <c r="H979" s="15">
        <f t="shared" si="45"/>
        <v>0</v>
      </c>
    </row>
    <row r="980" spans="1:8" x14ac:dyDescent="0.25">
      <c r="A980" s="1">
        <v>464856</v>
      </c>
      <c r="B980" s="2" t="s">
        <v>1964</v>
      </c>
      <c r="C980" s="2" t="s">
        <v>1965</v>
      </c>
      <c r="D980" s="4">
        <v>500000</v>
      </c>
      <c r="E980" s="1">
        <v>140</v>
      </c>
      <c r="F980" s="4">
        <f t="shared" si="46"/>
        <v>70000000</v>
      </c>
      <c r="G980" s="6">
        <f t="shared" si="47"/>
        <v>257722.46971760978</v>
      </c>
      <c r="H980" s="15">
        <f t="shared" si="45"/>
        <v>0</v>
      </c>
    </row>
    <row r="981" spans="1:8" x14ac:dyDescent="0.25">
      <c r="A981" s="1">
        <v>188310</v>
      </c>
      <c r="B981" s="2" t="s">
        <v>1966</v>
      </c>
      <c r="C981" s="2" t="s">
        <v>1967</v>
      </c>
      <c r="D981" s="4">
        <v>1000000</v>
      </c>
      <c r="E981" s="1">
        <v>190</v>
      </c>
      <c r="F981" s="4">
        <f t="shared" si="46"/>
        <v>190000000</v>
      </c>
      <c r="G981" s="6">
        <f t="shared" si="47"/>
        <v>699532.41780494084</v>
      </c>
      <c r="H981" s="15">
        <f t="shared" si="45"/>
        <v>0</v>
      </c>
    </row>
    <row r="982" spans="1:8" x14ac:dyDescent="0.25">
      <c r="A982" s="1">
        <v>216124</v>
      </c>
      <c r="B982" s="2" t="s">
        <v>1968</v>
      </c>
      <c r="C982" s="2" t="s">
        <v>1969</v>
      </c>
      <c r="D982" s="4">
        <v>250000</v>
      </c>
      <c r="E982" s="1">
        <v>450</v>
      </c>
      <c r="F982" s="4">
        <f t="shared" si="46"/>
        <v>112500000</v>
      </c>
      <c r="G982" s="6">
        <f t="shared" si="47"/>
        <v>414196.8263318729</v>
      </c>
      <c r="H982" s="15">
        <f t="shared" si="45"/>
        <v>0</v>
      </c>
    </row>
    <row r="983" spans="1:8" x14ac:dyDescent="0.25">
      <c r="A983" s="1">
        <v>243606</v>
      </c>
      <c r="B983" s="2" t="s">
        <v>1970</v>
      </c>
      <c r="C983" s="2" t="s">
        <v>1971</v>
      </c>
      <c r="D983" s="4">
        <v>250000</v>
      </c>
      <c r="E983" s="1">
        <v>440</v>
      </c>
      <c r="F983" s="4">
        <f t="shared" si="46"/>
        <v>110000000</v>
      </c>
      <c r="G983" s="6">
        <f t="shared" si="47"/>
        <v>404992.45241338684</v>
      </c>
      <c r="H983" s="15">
        <f t="shared" si="45"/>
        <v>0</v>
      </c>
    </row>
    <row r="984" spans="1:8" x14ac:dyDescent="0.25">
      <c r="A984" s="1">
        <v>497597</v>
      </c>
      <c r="B984" s="2" t="s">
        <v>1972</v>
      </c>
      <c r="C984" s="2" t="s">
        <v>1973</v>
      </c>
      <c r="D984" s="4">
        <v>500000</v>
      </c>
      <c r="E984" s="1">
        <v>300</v>
      </c>
      <c r="F984" s="4">
        <f t="shared" si="46"/>
        <v>150000000</v>
      </c>
      <c r="G984" s="6">
        <f t="shared" si="47"/>
        <v>552262.43510916387</v>
      </c>
      <c r="H984" s="15">
        <f t="shared" si="45"/>
        <v>0</v>
      </c>
    </row>
    <row r="985" spans="1:8" x14ac:dyDescent="0.25">
      <c r="A985" s="1">
        <v>501463</v>
      </c>
      <c r="B985" s="2" t="s">
        <v>1974</v>
      </c>
      <c r="C985" s="2" t="s">
        <v>1975</v>
      </c>
      <c r="D985" s="4">
        <v>500000</v>
      </c>
      <c r="E985" s="1">
        <v>160</v>
      </c>
      <c r="F985" s="4">
        <f t="shared" si="46"/>
        <v>80000000</v>
      </c>
      <c r="G985" s="6">
        <f t="shared" si="47"/>
        <v>294539.96539155405</v>
      </c>
      <c r="H985" s="15">
        <f t="shared" si="45"/>
        <v>0</v>
      </c>
    </row>
    <row r="986" spans="1:8" x14ac:dyDescent="0.25">
      <c r="A986" s="1">
        <v>313609</v>
      </c>
      <c r="B986" s="2" t="s">
        <v>1976</v>
      </c>
      <c r="C986" s="2" t="s">
        <v>1977</v>
      </c>
      <c r="D986" s="4">
        <v>100000</v>
      </c>
      <c r="E986" s="1">
        <v>880</v>
      </c>
      <c r="F986" s="4">
        <f t="shared" si="46"/>
        <v>88000000</v>
      </c>
      <c r="G986" s="6">
        <f t="shared" si="47"/>
        <v>323993.96193070948</v>
      </c>
      <c r="H986" s="15">
        <f t="shared" si="45"/>
        <v>0</v>
      </c>
    </row>
    <row r="987" spans="1:8" x14ac:dyDescent="0.25">
      <c r="A987" s="1">
        <v>300309</v>
      </c>
      <c r="B987" s="2" t="s">
        <v>1978</v>
      </c>
      <c r="C987" s="2" t="s">
        <v>1979</v>
      </c>
      <c r="D987" s="4">
        <v>100000</v>
      </c>
      <c r="E987" s="1">
        <v>740</v>
      </c>
      <c r="F987" s="4">
        <f t="shared" si="46"/>
        <v>74000000</v>
      </c>
      <c r="G987" s="6">
        <f t="shared" si="47"/>
        <v>272449.4679871875</v>
      </c>
      <c r="H987" s="15">
        <f t="shared" si="45"/>
        <v>0</v>
      </c>
    </row>
    <row r="988" spans="1:8" x14ac:dyDescent="0.25">
      <c r="A988" s="1">
        <v>184835</v>
      </c>
      <c r="B988" s="2" t="s">
        <v>1980</v>
      </c>
      <c r="C988" s="2" t="s">
        <v>1981</v>
      </c>
      <c r="D988" s="4">
        <v>100000</v>
      </c>
      <c r="E988" s="1">
        <v>430</v>
      </c>
      <c r="F988" s="4">
        <f t="shared" si="46"/>
        <v>43000000</v>
      </c>
      <c r="G988" s="6">
        <f t="shared" si="47"/>
        <v>158315.23139796031</v>
      </c>
      <c r="H988" s="15">
        <f t="shared" si="45"/>
        <v>0</v>
      </c>
    </row>
    <row r="989" spans="1:8" x14ac:dyDescent="0.25">
      <c r="A989" s="1">
        <v>145809</v>
      </c>
      <c r="B989" s="2" t="s">
        <v>1982</v>
      </c>
      <c r="C989" s="2" t="s">
        <v>1983</v>
      </c>
      <c r="D989" s="4">
        <v>100000</v>
      </c>
      <c r="E989" s="1">
        <v>570</v>
      </c>
      <c r="F989" s="4">
        <f t="shared" si="46"/>
        <v>57000000</v>
      </c>
      <c r="G989" s="6">
        <f t="shared" si="47"/>
        <v>209859.72534148226</v>
      </c>
      <c r="H989" s="15">
        <f t="shared" si="45"/>
        <v>0</v>
      </c>
    </row>
    <row r="990" spans="1:8" x14ac:dyDescent="0.25">
      <c r="A990" s="1">
        <v>111385</v>
      </c>
      <c r="B990" s="2" t="s">
        <v>1984</v>
      </c>
      <c r="C990" s="2" t="s">
        <v>1985</v>
      </c>
      <c r="D990" s="4">
        <v>100000</v>
      </c>
      <c r="E990" s="1">
        <v>360</v>
      </c>
      <c r="F990" s="4">
        <f t="shared" si="46"/>
        <v>36000000</v>
      </c>
      <c r="G990" s="6">
        <f t="shared" si="47"/>
        <v>132542.98442619931</v>
      </c>
      <c r="H990" s="15">
        <f t="shared" si="45"/>
        <v>0</v>
      </c>
    </row>
    <row r="991" spans="1:8" x14ac:dyDescent="0.25">
      <c r="A991" s="1">
        <v>312523</v>
      </c>
      <c r="B991" s="2" t="s">
        <v>1986</v>
      </c>
      <c r="C991" s="2" t="s">
        <v>1987</v>
      </c>
      <c r="D991" s="4">
        <v>100000</v>
      </c>
      <c r="E991" s="1">
        <v>430</v>
      </c>
      <c r="F991" s="4">
        <f t="shared" si="46"/>
        <v>43000000</v>
      </c>
      <c r="G991" s="6">
        <f t="shared" si="47"/>
        <v>158315.23139796031</v>
      </c>
      <c r="H991" s="15">
        <f t="shared" si="45"/>
        <v>0</v>
      </c>
    </row>
    <row r="992" spans="1:8" x14ac:dyDescent="0.25">
      <c r="A992" s="1">
        <v>460880</v>
      </c>
      <c r="B992" s="2" t="s">
        <v>1988</v>
      </c>
      <c r="C992" s="2" t="s">
        <v>1989</v>
      </c>
      <c r="D992" s="4">
        <v>100000</v>
      </c>
      <c r="E992" s="1">
        <v>550</v>
      </c>
      <c r="F992" s="4">
        <f t="shared" si="46"/>
        <v>55000000</v>
      </c>
      <c r="G992" s="6">
        <f t="shared" si="47"/>
        <v>202496.22620669342</v>
      </c>
      <c r="H992" s="15">
        <f t="shared" si="45"/>
        <v>0</v>
      </c>
    </row>
    <row r="993" spans="1:8" x14ac:dyDescent="0.25">
      <c r="A993" s="1">
        <v>522384</v>
      </c>
      <c r="B993" s="2" t="s">
        <v>1990</v>
      </c>
      <c r="C993" s="2" t="s">
        <v>1991</v>
      </c>
      <c r="D993" s="4">
        <v>100000</v>
      </c>
      <c r="E993" s="1">
        <v>570</v>
      </c>
      <c r="F993" s="4">
        <f t="shared" si="46"/>
        <v>57000000</v>
      </c>
      <c r="G993" s="6">
        <f t="shared" si="47"/>
        <v>209859.72534148226</v>
      </c>
      <c r="H993" s="15">
        <f t="shared" si="45"/>
        <v>0</v>
      </c>
    </row>
    <row r="994" spans="1:8" x14ac:dyDescent="0.25">
      <c r="A994" s="1">
        <v>508158</v>
      </c>
      <c r="B994" s="2" t="s">
        <v>1992</v>
      </c>
      <c r="C994" s="2" t="s">
        <v>1993</v>
      </c>
      <c r="D994" s="4">
        <v>250000</v>
      </c>
      <c r="E994" s="1">
        <v>410</v>
      </c>
      <c r="F994" s="4">
        <f t="shared" si="46"/>
        <v>102500000</v>
      </c>
      <c r="G994" s="6">
        <f t="shared" si="47"/>
        <v>377379.3306579286</v>
      </c>
      <c r="H994" s="15">
        <f t="shared" si="45"/>
        <v>0</v>
      </c>
    </row>
    <row r="995" spans="1:8" x14ac:dyDescent="0.25">
      <c r="A995" s="1">
        <v>556571</v>
      </c>
      <c r="B995" s="2" t="s">
        <v>1994</v>
      </c>
      <c r="C995" s="2" t="s">
        <v>1995</v>
      </c>
      <c r="D995" s="4">
        <v>250000</v>
      </c>
      <c r="E995" s="1">
        <v>440</v>
      </c>
      <c r="F995" s="4">
        <f t="shared" si="46"/>
        <v>110000000</v>
      </c>
      <c r="G995" s="6">
        <f t="shared" si="47"/>
        <v>404992.45241338684</v>
      </c>
      <c r="H995" s="15">
        <f t="shared" si="45"/>
        <v>0</v>
      </c>
    </row>
    <row r="996" spans="1:8" x14ac:dyDescent="0.25">
      <c r="A996" s="1">
        <v>463454</v>
      </c>
      <c r="B996" s="2" t="s">
        <v>1996</v>
      </c>
      <c r="C996" s="2" t="s">
        <v>1997</v>
      </c>
      <c r="D996" s="4">
        <v>500000</v>
      </c>
      <c r="E996" s="1">
        <v>120</v>
      </c>
      <c r="F996" s="4">
        <f t="shared" si="46"/>
        <v>60000000</v>
      </c>
      <c r="G996" s="6">
        <f t="shared" si="47"/>
        <v>220904.97404366554</v>
      </c>
      <c r="H996" s="15">
        <f t="shared" si="45"/>
        <v>0</v>
      </c>
    </row>
    <row r="997" spans="1:8" x14ac:dyDescent="0.25">
      <c r="A997" s="1">
        <v>148317</v>
      </c>
      <c r="B997" s="2" t="s">
        <v>1998</v>
      </c>
      <c r="C997" s="2" t="s">
        <v>1999</v>
      </c>
      <c r="D997" s="4">
        <v>250000</v>
      </c>
      <c r="E997" s="1">
        <v>370</v>
      </c>
      <c r="F997" s="4">
        <f t="shared" si="46"/>
        <v>92500000</v>
      </c>
      <c r="G997" s="6">
        <f t="shared" si="47"/>
        <v>340561.83498398436</v>
      </c>
      <c r="H997" s="15">
        <f t="shared" si="45"/>
        <v>0</v>
      </c>
    </row>
    <row r="998" spans="1:8" x14ac:dyDescent="0.25">
      <c r="A998" s="1">
        <v>178768</v>
      </c>
      <c r="B998" s="2" t="s">
        <v>2000</v>
      </c>
      <c r="C998" s="2" t="s">
        <v>2001</v>
      </c>
      <c r="D998" s="4">
        <v>500000</v>
      </c>
      <c r="E998" s="1">
        <v>210</v>
      </c>
      <c r="F998" s="4">
        <f t="shared" si="46"/>
        <v>105000000</v>
      </c>
      <c r="G998" s="6">
        <f t="shared" si="47"/>
        <v>386583.70457641472</v>
      </c>
      <c r="H998" s="15">
        <f t="shared" si="45"/>
        <v>0</v>
      </c>
    </row>
    <row r="999" spans="1:8" x14ac:dyDescent="0.25">
      <c r="A999" s="1">
        <v>246644</v>
      </c>
      <c r="B999" s="2" t="s">
        <v>2002</v>
      </c>
      <c r="C999" s="2" t="s">
        <v>2003</v>
      </c>
      <c r="D999" s="4">
        <v>250000</v>
      </c>
      <c r="E999" s="1">
        <v>360</v>
      </c>
      <c r="F999" s="4">
        <f t="shared" si="46"/>
        <v>90000000</v>
      </c>
      <c r="G999" s="6">
        <f t="shared" si="47"/>
        <v>331357.4610654983</v>
      </c>
      <c r="H999" s="15">
        <f t="shared" si="45"/>
        <v>1</v>
      </c>
    </row>
    <row r="1001" spans="1:8" ht="30" x14ac:dyDescent="0.25">
      <c r="B1001" s="3" t="s">
        <v>2004</v>
      </c>
      <c r="C1001" s="12">
        <f t="array" ref="C1001">SUM(IF(MOD(A3:A999,10)=L2,1,0))</f>
        <v>101</v>
      </c>
    </row>
    <row r="1002" spans="1:8" ht="45" x14ac:dyDescent="0.25">
      <c r="B1002" s="3" t="s">
        <v>2005</v>
      </c>
      <c r="C1002" s="11">
        <f t="array" ref="C1002">SUM(IF((D3:D999&gt;=$J$2)*(E3:E999&lt;=$K$2),G3:G999,0))</f>
        <v>33435808.696292493</v>
      </c>
    </row>
    <row r="1003" spans="1:8" ht="75" x14ac:dyDescent="0.25">
      <c r="B1003" s="3" t="s">
        <v>2006</v>
      </c>
      <c r="C1003" s="12">
        <f t="array" ref="C1003">SUM(IF(D3:D999&gt;E3:E999,E3:E999,0))</f>
        <v>2883320</v>
      </c>
    </row>
    <row r="1005" spans="1:8" x14ac:dyDescent="0.25">
      <c r="B1005" s="14">
        <v>100000</v>
      </c>
      <c r="C1005" s="5">
        <f t="array" ref="C1005:C1010">FREQUENCY(G3:G999,B1005:B1009)</f>
        <v>81</v>
      </c>
    </row>
    <row r="1006" spans="1:8" x14ac:dyDescent="0.25">
      <c r="B1006" s="14">
        <v>500000</v>
      </c>
      <c r="C1006" s="5">
        <v>702</v>
      </c>
    </row>
    <row r="1007" spans="1:8" x14ac:dyDescent="0.25">
      <c r="B1007" s="14">
        <v>1000000</v>
      </c>
      <c r="C1007" s="5">
        <v>53</v>
      </c>
    </row>
    <row r="1008" spans="1:8" x14ac:dyDescent="0.25">
      <c r="B1008" s="14">
        <v>1500000</v>
      </c>
      <c r="C1008" s="5">
        <v>23</v>
      </c>
    </row>
    <row r="1009" spans="1:7" x14ac:dyDescent="0.25">
      <c r="B1009" s="14">
        <v>2000000</v>
      </c>
      <c r="C1009" s="5">
        <v>55</v>
      </c>
    </row>
    <row r="1010" spans="1:7" x14ac:dyDescent="0.25">
      <c r="B1010" s="13" t="s">
        <v>2007</v>
      </c>
      <c r="C1010" s="5">
        <v>83</v>
      </c>
    </row>
    <row r="1014" spans="1:7" x14ac:dyDescent="0.25">
      <c r="A1014" s="7" t="s">
        <v>2008</v>
      </c>
      <c r="B1014" t="str">
        <f t="shared" ref="B1014:G1014" si="48">IF(SUM($H$3:$H$999)=0,"Nincs ilyen kezdetű faj!",IF(SUM($H$3:$H$999)&gt;1,"Még nem egyértelmű!",INDEX(B3:B999,MATCH(1,$H$3:$H$999,0))))</f>
        <v>Vidra</v>
      </c>
      <c r="C1014" s="1" t="str">
        <f t="shared" si="48"/>
        <v>Lutra lutra</v>
      </c>
      <c r="D1014" s="4">
        <f t="shared" si="48"/>
        <v>250000</v>
      </c>
      <c r="E1014" s="1">
        <f t="shared" si="48"/>
        <v>360</v>
      </c>
      <c r="F1014" s="4">
        <f t="shared" si="48"/>
        <v>90000000</v>
      </c>
      <c r="G1014" s="6">
        <f t="shared" si="48"/>
        <v>331357.4610654983</v>
      </c>
    </row>
  </sheetData>
  <mergeCells count="8">
    <mergeCell ref="H1:H2"/>
    <mergeCell ref="G1:G2"/>
    <mergeCell ref="F1:F2"/>
    <mergeCell ref="A1:A2"/>
    <mergeCell ref="B1:B2"/>
    <mergeCell ref="C1:C2"/>
    <mergeCell ref="D1:D2"/>
    <mergeCell ref="E1:E2"/>
  </mergeCells>
  <conditionalFormatting sqref="A3:G999">
    <cfRule type="expression" dxfId="1" priority="3">
      <formula>MOD($A3,10)=$L$2</formula>
    </cfRule>
    <cfRule type="expression" dxfId="0" priority="4">
      <formula>$E3&lt;=$K$2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Eszmei érték</vt:lpstr>
      <vt:lpstr>'Eszmei érték'!forras1</vt:lpstr>
      <vt:lpstr>'Eszmei érték'!forras2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2012-07-30T16:45:17Z</dcterms:created>
  <dcterms:modified xsi:type="dcterms:W3CDTF">2012-10-27T23:47:25Z</dcterms:modified>
</cp:coreProperties>
</file>