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55" yWindow="360" windowWidth="9555" windowHeight="10710"/>
  </bookViews>
  <sheets>
    <sheet name="Eszmei érték" sheetId="1" r:id="rId1"/>
  </sheets>
  <calcPr calcId="144525"/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3" i="1"/>
  <c r="B714" i="1" s="1"/>
  <c r="C714" i="1" l="1"/>
  <c r="E714" i="1"/>
  <c r="D714" i="1"/>
  <c r="C702" i="1" a="1"/>
  <c r="C702" i="1" s="1"/>
  <c r="C700" i="1" a="1"/>
  <c r="C700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70" i="1"/>
  <c r="G70" i="1" s="1"/>
  <c r="F71" i="1"/>
  <c r="G71" i="1" s="1"/>
  <c r="F72" i="1"/>
  <c r="G72" i="1" s="1"/>
  <c r="F73" i="1"/>
  <c r="G73" i="1" s="1"/>
  <c r="F74" i="1"/>
  <c r="G74" i="1" s="1"/>
  <c r="F75" i="1"/>
  <c r="G75" i="1" s="1"/>
  <c r="F76" i="1"/>
  <c r="G76" i="1" s="1"/>
  <c r="F77" i="1"/>
  <c r="G77" i="1" s="1"/>
  <c r="F78" i="1"/>
  <c r="G78" i="1" s="1"/>
  <c r="F79" i="1"/>
  <c r="G79" i="1" s="1"/>
  <c r="F80" i="1"/>
  <c r="G80" i="1" s="1"/>
  <c r="F81" i="1"/>
  <c r="G81" i="1" s="1"/>
  <c r="F82" i="1"/>
  <c r="G82" i="1" s="1"/>
  <c r="F83" i="1"/>
  <c r="G83" i="1" s="1"/>
  <c r="F84" i="1"/>
  <c r="G84" i="1" s="1"/>
  <c r="F85" i="1"/>
  <c r="G85" i="1" s="1"/>
  <c r="F86" i="1"/>
  <c r="G86" i="1" s="1"/>
  <c r="F87" i="1"/>
  <c r="G87" i="1" s="1"/>
  <c r="F88" i="1"/>
  <c r="G88" i="1" s="1"/>
  <c r="F89" i="1"/>
  <c r="G89" i="1" s="1"/>
  <c r="F90" i="1"/>
  <c r="G90" i="1" s="1"/>
  <c r="F91" i="1"/>
  <c r="G91" i="1" s="1"/>
  <c r="F92" i="1"/>
  <c r="G92" i="1" s="1"/>
  <c r="F93" i="1"/>
  <c r="G93" i="1" s="1"/>
  <c r="F94" i="1"/>
  <c r="G94" i="1" s="1"/>
  <c r="F95" i="1"/>
  <c r="G95" i="1" s="1"/>
  <c r="F96" i="1"/>
  <c r="G96" i="1" s="1"/>
  <c r="F97" i="1"/>
  <c r="G97" i="1" s="1"/>
  <c r="F98" i="1"/>
  <c r="G98" i="1" s="1"/>
  <c r="F99" i="1"/>
  <c r="G99" i="1" s="1"/>
  <c r="F100" i="1"/>
  <c r="G100" i="1" s="1"/>
  <c r="F101" i="1"/>
  <c r="G101" i="1" s="1"/>
  <c r="F102" i="1"/>
  <c r="G102" i="1" s="1"/>
  <c r="F103" i="1"/>
  <c r="G103" i="1" s="1"/>
  <c r="F104" i="1"/>
  <c r="G104" i="1" s="1"/>
  <c r="F105" i="1"/>
  <c r="G105" i="1" s="1"/>
  <c r="F106" i="1"/>
  <c r="G106" i="1" s="1"/>
  <c r="F107" i="1"/>
  <c r="G107" i="1" s="1"/>
  <c r="F108" i="1"/>
  <c r="G108" i="1" s="1"/>
  <c r="F109" i="1"/>
  <c r="G109" i="1" s="1"/>
  <c r="F110" i="1"/>
  <c r="G110" i="1" s="1"/>
  <c r="F111" i="1"/>
  <c r="G111" i="1" s="1"/>
  <c r="F112" i="1"/>
  <c r="G112" i="1" s="1"/>
  <c r="F113" i="1"/>
  <c r="G113" i="1" s="1"/>
  <c r="F114" i="1"/>
  <c r="G114" i="1" s="1"/>
  <c r="F115" i="1"/>
  <c r="G115" i="1" s="1"/>
  <c r="F116" i="1"/>
  <c r="G116" i="1" s="1"/>
  <c r="F117" i="1"/>
  <c r="G117" i="1" s="1"/>
  <c r="F118" i="1"/>
  <c r="G118" i="1" s="1"/>
  <c r="F119" i="1"/>
  <c r="G119" i="1" s="1"/>
  <c r="F120" i="1"/>
  <c r="G120" i="1" s="1"/>
  <c r="F121" i="1"/>
  <c r="G121" i="1" s="1"/>
  <c r="F122" i="1"/>
  <c r="G122" i="1" s="1"/>
  <c r="F123" i="1"/>
  <c r="G123" i="1" s="1"/>
  <c r="F124" i="1"/>
  <c r="G124" i="1" s="1"/>
  <c r="F125" i="1"/>
  <c r="G125" i="1" s="1"/>
  <c r="F126" i="1"/>
  <c r="G126" i="1" s="1"/>
  <c r="F127" i="1"/>
  <c r="G127" i="1" s="1"/>
  <c r="F128" i="1"/>
  <c r="G128" i="1" s="1"/>
  <c r="F129" i="1"/>
  <c r="G129" i="1" s="1"/>
  <c r="F130" i="1"/>
  <c r="G130" i="1" s="1"/>
  <c r="F131" i="1"/>
  <c r="G131" i="1" s="1"/>
  <c r="F132" i="1"/>
  <c r="G132" i="1" s="1"/>
  <c r="F133" i="1"/>
  <c r="G133" i="1" s="1"/>
  <c r="F134" i="1"/>
  <c r="G134" i="1" s="1"/>
  <c r="F135" i="1"/>
  <c r="G135" i="1" s="1"/>
  <c r="F136" i="1"/>
  <c r="G136" i="1" s="1"/>
  <c r="F137" i="1"/>
  <c r="G137" i="1" s="1"/>
  <c r="F138" i="1"/>
  <c r="G138" i="1" s="1"/>
  <c r="F139" i="1"/>
  <c r="G139" i="1" s="1"/>
  <c r="F140" i="1"/>
  <c r="G140" i="1" s="1"/>
  <c r="F141" i="1"/>
  <c r="G141" i="1" s="1"/>
  <c r="F142" i="1"/>
  <c r="G142" i="1" s="1"/>
  <c r="F143" i="1"/>
  <c r="G143" i="1" s="1"/>
  <c r="F144" i="1"/>
  <c r="G144" i="1" s="1"/>
  <c r="F145" i="1"/>
  <c r="G145" i="1" s="1"/>
  <c r="F146" i="1"/>
  <c r="G146" i="1" s="1"/>
  <c r="F147" i="1"/>
  <c r="G147" i="1" s="1"/>
  <c r="F148" i="1"/>
  <c r="G148" i="1" s="1"/>
  <c r="F149" i="1"/>
  <c r="G149" i="1" s="1"/>
  <c r="F150" i="1"/>
  <c r="G150" i="1" s="1"/>
  <c r="F151" i="1"/>
  <c r="G151" i="1" s="1"/>
  <c r="F152" i="1"/>
  <c r="G152" i="1" s="1"/>
  <c r="F153" i="1"/>
  <c r="G153" i="1" s="1"/>
  <c r="F154" i="1"/>
  <c r="G154" i="1" s="1"/>
  <c r="F155" i="1"/>
  <c r="G155" i="1" s="1"/>
  <c r="F156" i="1"/>
  <c r="G156" i="1" s="1"/>
  <c r="F157" i="1"/>
  <c r="G157" i="1" s="1"/>
  <c r="F158" i="1"/>
  <c r="G158" i="1" s="1"/>
  <c r="F159" i="1"/>
  <c r="G159" i="1" s="1"/>
  <c r="F160" i="1"/>
  <c r="G160" i="1" s="1"/>
  <c r="F161" i="1"/>
  <c r="G161" i="1" s="1"/>
  <c r="F162" i="1"/>
  <c r="G162" i="1" s="1"/>
  <c r="F163" i="1"/>
  <c r="G163" i="1" s="1"/>
  <c r="F164" i="1"/>
  <c r="G164" i="1" s="1"/>
  <c r="F165" i="1"/>
  <c r="G165" i="1" s="1"/>
  <c r="F166" i="1"/>
  <c r="G166" i="1" s="1"/>
  <c r="F167" i="1"/>
  <c r="G167" i="1" s="1"/>
  <c r="F168" i="1"/>
  <c r="G168" i="1" s="1"/>
  <c r="F169" i="1"/>
  <c r="G169" i="1" s="1"/>
  <c r="F170" i="1"/>
  <c r="G170" i="1" s="1"/>
  <c r="F171" i="1"/>
  <c r="G171" i="1" s="1"/>
  <c r="F172" i="1"/>
  <c r="G172" i="1" s="1"/>
  <c r="F173" i="1"/>
  <c r="G173" i="1" s="1"/>
  <c r="F174" i="1"/>
  <c r="G174" i="1" s="1"/>
  <c r="F175" i="1"/>
  <c r="G175" i="1" s="1"/>
  <c r="F176" i="1"/>
  <c r="G176" i="1" s="1"/>
  <c r="F177" i="1"/>
  <c r="G177" i="1" s="1"/>
  <c r="F178" i="1"/>
  <c r="G178" i="1" s="1"/>
  <c r="F179" i="1"/>
  <c r="G179" i="1" s="1"/>
  <c r="F180" i="1"/>
  <c r="G180" i="1" s="1"/>
  <c r="F181" i="1"/>
  <c r="G181" i="1" s="1"/>
  <c r="F182" i="1"/>
  <c r="G182" i="1" s="1"/>
  <c r="F183" i="1"/>
  <c r="G183" i="1" s="1"/>
  <c r="F184" i="1"/>
  <c r="G184" i="1" s="1"/>
  <c r="F185" i="1"/>
  <c r="G185" i="1" s="1"/>
  <c r="F186" i="1"/>
  <c r="G186" i="1" s="1"/>
  <c r="F187" i="1"/>
  <c r="G187" i="1" s="1"/>
  <c r="F188" i="1"/>
  <c r="G188" i="1" s="1"/>
  <c r="F189" i="1"/>
  <c r="G189" i="1" s="1"/>
  <c r="F190" i="1"/>
  <c r="G190" i="1" s="1"/>
  <c r="F191" i="1"/>
  <c r="G191" i="1" s="1"/>
  <c r="F192" i="1"/>
  <c r="G192" i="1" s="1"/>
  <c r="F193" i="1"/>
  <c r="G193" i="1" s="1"/>
  <c r="F194" i="1"/>
  <c r="G194" i="1" s="1"/>
  <c r="F195" i="1"/>
  <c r="G195" i="1" s="1"/>
  <c r="F196" i="1"/>
  <c r="G196" i="1" s="1"/>
  <c r="F197" i="1"/>
  <c r="G197" i="1" s="1"/>
  <c r="F198" i="1"/>
  <c r="G198" i="1" s="1"/>
  <c r="F199" i="1"/>
  <c r="G199" i="1" s="1"/>
  <c r="F200" i="1"/>
  <c r="G200" i="1" s="1"/>
  <c r="F201" i="1"/>
  <c r="G201" i="1" s="1"/>
  <c r="F202" i="1"/>
  <c r="G202" i="1" s="1"/>
  <c r="F203" i="1"/>
  <c r="G203" i="1" s="1"/>
  <c r="F204" i="1"/>
  <c r="G204" i="1" s="1"/>
  <c r="F205" i="1"/>
  <c r="G205" i="1" s="1"/>
  <c r="F206" i="1"/>
  <c r="G206" i="1" s="1"/>
  <c r="F207" i="1"/>
  <c r="G207" i="1" s="1"/>
  <c r="F208" i="1"/>
  <c r="G208" i="1" s="1"/>
  <c r="F209" i="1"/>
  <c r="G209" i="1" s="1"/>
  <c r="F210" i="1"/>
  <c r="G210" i="1" s="1"/>
  <c r="F211" i="1"/>
  <c r="G211" i="1" s="1"/>
  <c r="F212" i="1"/>
  <c r="G212" i="1" s="1"/>
  <c r="F213" i="1"/>
  <c r="G213" i="1" s="1"/>
  <c r="F214" i="1"/>
  <c r="G214" i="1" s="1"/>
  <c r="F215" i="1"/>
  <c r="G215" i="1" s="1"/>
  <c r="F216" i="1"/>
  <c r="G216" i="1" s="1"/>
  <c r="F217" i="1"/>
  <c r="G217" i="1" s="1"/>
  <c r="F218" i="1"/>
  <c r="G218" i="1" s="1"/>
  <c r="F219" i="1"/>
  <c r="G219" i="1" s="1"/>
  <c r="F220" i="1"/>
  <c r="G220" i="1" s="1"/>
  <c r="F221" i="1"/>
  <c r="G221" i="1" s="1"/>
  <c r="F222" i="1"/>
  <c r="G222" i="1" s="1"/>
  <c r="F223" i="1"/>
  <c r="G223" i="1" s="1"/>
  <c r="F224" i="1"/>
  <c r="G224" i="1" s="1"/>
  <c r="F225" i="1"/>
  <c r="G225" i="1" s="1"/>
  <c r="F226" i="1"/>
  <c r="G226" i="1" s="1"/>
  <c r="F227" i="1"/>
  <c r="G227" i="1" s="1"/>
  <c r="F228" i="1"/>
  <c r="G228" i="1" s="1"/>
  <c r="F229" i="1"/>
  <c r="G229" i="1" s="1"/>
  <c r="F230" i="1"/>
  <c r="G230" i="1" s="1"/>
  <c r="F231" i="1"/>
  <c r="G231" i="1" s="1"/>
  <c r="F232" i="1"/>
  <c r="G232" i="1" s="1"/>
  <c r="F233" i="1"/>
  <c r="G233" i="1" s="1"/>
  <c r="F234" i="1"/>
  <c r="G234" i="1" s="1"/>
  <c r="F235" i="1"/>
  <c r="G235" i="1" s="1"/>
  <c r="F236" i="1"/>
  <c r="G236" i="1" s="1"/>
  <c r="F237" i="1"/>
  <c r="G237" i="1" s="1"/>
  <c r="F238" i="1"/>
  <c r="G238" i="1" s="1"/>
  <c r="F239" i="1"/>
  <c r="G239" i="1" s="1"/>
  <c r="F240" i="1"/>
  <c r="G240" i="1" s="1"/>
  <c r="F241" i="1"/>
  <c r="G241" i="1" s="1"/>
  <c r="F242" i="1"/>
  <c r="G242" i="1" s="1"/>
  <c r="F243" i="1"/>
  <c r="G243" i="1" s="1"/>
  <c r="F244" i="1"/>
  <c r="G244" i="1" s="1"/>
  <c r="F245" i="1"/>
  <c r="G245" i="1" s="1"/>
  <c r="F246" i="1"/>
  <c r="G246" i="1" s="1"/>
  <c r="F247" i="1"/>
  <c r="G247" i="1" s="1"/>
  <c r="F248" i="1"/>
  <c r="G248" i="1" s="1"/>
  <c r="F249" i="1"/>
  <c r="G249" i="1" s="1"/>
  <c r="F250" i="1"/>
  <c r="G250" i="1" s="1"/>
  <c r="F251" i="1"/>
  <c r="G251" i="1" s="1"/>
  <c r="F252" i="1"/>
  <c r="G252" i="1" s="1"/>
  <c r="F253" i="1"/>
  <c r="G253" i="1" s="1"/>
  <c r="F254" i="1"/>
  <c r="G254" i="1" s="1"/>
  <c r="F255" i="1"/>
  <c r="G255" i="1" s="1"/>
  <c r="F256" i="1"/>
  <c r="G256" i="1" s="1"/>
  <c r="F257" i="1"/>
  <c r="G257" i="1" s="1"/>
  <c r="F258" i="1"/>
  <c r="G258" i="1" s="1"/>
  <c r="F259" i="1"/>
  <c r="G259" i="1" s="1"/>
  <c r="F260" i="1"/>
  <c r="G260" i="1" s="1"/>
  <c r="F261" i="1"/>
  <c r="G261" i="1" s="1"/>
  <c r="F262" i="1"/>
  <c r="G262" i="1" s="1"/>
  <c r="F263" i="1"/>
  <c r="G263" i="1" s="1"/>
  <c r="F264" i="1"/>
  <c r="G264" i="1" s="1"/>
  <c r="F265" i="1"/>
  <c r="G265" i="1" s="1"/>
  <c r="F266" i="1"/>
  <c r="G266" i="1" s="1"/>
  <c r="F267" i="1"/>
  <c r="G267" i="1" s="1"/>
  <c r="F268" i="1"/>
  <c r="G268" i="1" s="1"/>
  <c r="F269" i="1"/>
  <c r="G269" i="1" s="1"/>
  <c r="F270" i="1"/>
  <c r="G270" i="1" s="1"/>
  <c r="F271" i="1"/>
  <c r="G271" i="1" s="1"/>
  <c r="F272" i="1"/>
  <c r="G272" i="1" s="1"/>
  <c r="F273" i="1"/>
  <c r="G273" i="1" s="1"/>
  <c r="F274" i="1"/>
  <c r="G274" i="1" s="1"/>
  <c r="F275" i="1"/>
  <c r="G275" i="1" s="1"/>
  <c r="F276" i="1"/>
  <c r="G276" i="1" s="1"/>
  <c r="F277" i="1"/>
  <c r="G277" i="1" s="1"/>
  <c r="F278" i="1"/>
  <c r="G278" i="1" s="1"/>
  <c r="F279" i="1"/>
  <c r="G279" i="1" s="1"/>
  <c r="F280" i="1"/>
  <c r="G280" i="1" s="1"/>
  <c r="F281" i="1"/>
  <c r="G281" i="1" s="1"/>
  <c r="F282" i="1"/>
  <c r="G282" i="1" s="1"/>
  <c r="F283" i="1"/>
  <c r="G283" i="1" s="1"/>
  <c r="F284" i="1"/>
  <c r="G284" i="1" s="1"/>
  <c r="F285" i="1"/>
  <c r="G285" i="1" s="1"/>
  <c r="F286" i="1"/>
  <c r="G286" i="1" s="1"/>
  <c r="F287" i="1"/>
  <c r="G287" i="1" s="1"/>
  <c r="F288" i="1"/>
  <c r="G288" i="1" s="1"/>
  <c r="F289" i="1"/>
  <c r="G289" i="1" s="1"/>
  <c r="F290" i="1"/>
  <c r="G290" i="1" s="1"/>
  <c r="F291" i="1"/>
  <c r="G291" i="1" s="1"/>
  <c r="F292" i="1"/>
  <c r="G292" i="1" s="1"/>
  <c r="F293" i="1"/>
  <c r="G293" i="1" s="1"/>
  <c r="F294" i="1"/>
  <c r="G294" i="1" s="1"/>
  <c r="F295" i="1"/>
  <c r="G295" i="1" s="1"/>
  <c r="F296" i="1"/>
  <c r="G296" i="1" s="1"/>
  <c r="F297" i="1"/>
  <c r="G297" i="1" s="1"/>
  <c r="F298" i="1"/>
  <c r="G298" i="1" s="1"/>
  <c r="F299" i="1"/>
  <c r="G299" i="1" s="1"/>
  <c r="F300" i="1"/>
  <c r="G300" i="1" s="1"/>
  <c r="F301" i="1"/>
  <c r="G301" i="1" s="1"/>
  <c r="F302" i="1"/>
  <c r="G302" i="1" s="1"/>
  <c r="F303" i="1"/>
  <c r="G303" i="1" s="1"/>
  <c r="F304" i="1"/>
  <c r="G304" i="1" s="1"/>
  <c r="F305" i="1"/>
  <c r="G305" i="1" s="1"/>
  <c r="F306" i="1"/>
  <c r="G306" i="1" s="1"/>
  <c r="F307" i="1"/>
  <c r="G307" i="1" s="1"/>
  <c r="F308" i="1"/>
  <c r="G308" i="1" s="1"/>
  <c r="F309" i="1"/>
  <c r="G309" i="1" s="1"/>
  <c r="F310" i="1"/>
  <c r="G310" i="1" s="1"/>
  <c r="F311" i="1"/>
  <c r="G311" i="1" s="1"/>
  <c r="F312" i="1"/>
  <c r="G312" i="1" s="1"/>
  <c r="F313" i="1"/>
  <c r="G313" i="1" s="1"/>
  <c r="F314" i="1"/>
  <c r="G314" i="1" s="1"/>
  <c r="F315" i="1"/>
  <c r="G315" i="1" s="1"/>
  <c r="F316" i="1"/>
  <c r="G316" i="1" s="1"/>
  <c r="F317" i="1"/>
  <c r="G317" i="1" s="1"/>
  <c r="F318" i="1"/>
  <c r="G318" i="1" s="1"/>
  <c r="F319" i="1"/>
  <c r="G319" i="1" s="1"/>
  <c r="F320" i="1"/>
  <c r="G320" i="1" s="1"/>
  <c r="F321" i="1"/>
  <c r="G321" i="1" s="1"/>
  <c r="F322" i="1"/>
  <c r="G322" i="1" s="1"/>
  <c r="F323" i="1"/>
  <c r="G323" i="1" s="1"/>
  <c r="F324" i="1"/>
  <c r="G324" i="1" s="1"/>
  <c r="F325" i="1"/>
  <c r="G325" i="1" s="1"/>
  <c r="F326" i="1"/>
  <c r="G326" i="1" s="1"/>
  <c r="F327" i="1"/>
  <c r="G327" i="1" s="1"/>
  <c r="F328" i="1"/>
  <c r="G328" i="1" s="1"/>
  <c r="F329" i="1"/>
  <c r="G329" i="1" s="1"/>
  <c r="F330" i="1"/>
  <c r="G330" i="1" s="1"/>
  <c r="F331" i="1"/>
  <c r="G331" i="1" s="1"/>
  <c r="F332" i="1"/>
  <c r="G332" i="1" s="1"/>
  <c r="F333" i="1"/>
  <c r="G333" i="1" s="1"/>
  <c r="F334" i="1"/>
  <c r="G334" i="1" s="1"/>
  <c r="F335" i="1"/>
  <c r="G335" i="1" s="1"/>
  <c r="F336" i="1"/>
  <c r="G336" i="1" s="1"/>
  <c r="F337" i="1"/>
  <c r="G337" i="1" s="1"/>
  <c r="F338" i="1"/>
  <c r="G338" i="1" s="1"/>
  <c r="F339" i="1"/>
  <c r="G339" i="1" s="1"/>
  <c r="F340" i="1"/>
  <c r="G340" i="1" s="1"/>
  <c r="F341" i="1"/>
  <c r="G341" i="1" s="1"/>
  <c r="F342" i="1"/>
  <c r="G342" i="1" s="1"/>
  <c r="F343" i="1"/>
  <c r="G343" i="1" s="1"/>
  <c r="F344" i="1"/>
  <c r="G344" i="1" s="1"/>
  <c r="F345" i="1"/>
  <c r="G345" i="1" s="1"/>
  <c r="F346" i="1"/>
  <c r="G346" i="1" s="1"/>
  <c r="F347" i="1"/>
  <c r="G347" i="1" s="1"/>
  <c r="F348" i="1"/>
  <c r="G348" i="1" s="1"/>
  <c r="F349" i="1"/>
  <c r="G349" i="1" s="1"/>
  <c r="F350" i="1"/>
  <c r="G350" i="1" s="1"/>
  <c r="F351" i="1"/>
  <c r="G351" i="1" s="1"/>
  <c r="F352" i="1"/>
  <c r="G352" i="1" s="1"/>
  <c r="F353" i="1"/>
  <c r="G353" i="1" s="1"/>
  <c r="F354" i="1"/>
  <c r="G354" i="1" s="1"/>
  <c r="F355" i="1"/>
  <c r="G355" i="1" s="1"/>
  <c r="F356" i="1"/>
  <c r="G356" i="1" s="1"/>
  <c r="F357" i="1"/>
  <c r="G357" i="1" s="1"/>
  <c r="F358" i="1"/>
  <c r="G358" i="1" s="1"/>
  <c r="F359" i="1"/>
  <c r="G359" i="1" s="1"/>
  <c r="F360" i="1"/>
  <c r="G360" i="1" s="1"/>
  <c r="F361" i="1"/>
  <c r="G361" i="1" s="1"/>
  <c r="F362" i="1"/>
  <c r="G362" i="1" s="1"/>
  <c r="F363" i="1"/>
  <c r="G363" i="1" s="1"/>
  <c r="F364" i="1"/>
  <c r="G364" i="1" s="1"/>
  <c r="F365" i="1"/>
  <c r="G365" i="1" s="1"/>
  <c r="F366" i="1"/>
  <c r="G366" i="1" s="1"/>
  <c r="F367" i="1"/>
  <c r="G367" i="1" s="1"/>
  <c r="F368" i="1"/>
  <c r="G368" i="1" s="1"/>
  <c r="F369" i="1"/>
  <c r="G369" i="1" s="1"/>
  <c r="F370" i="1"/>
  <c r="G370" i="1" s="1"/>
  <c r="F371" i="1"/>
  <c r="G371" i="1" s="1"/>
  <c r="F372" i="1"/>
  <c r="G372" i="1" s="1"/>
  <c r="F373" i="1"/>
  <c r="G373" i="1" s="1"/>
  <c r="F374" i="1"/>
  <c r="G374" i="1" s="1"/>
  <c r="F375" i="1"/>
  <c r="G375" i="1" s="1"/>
  <c r="F376" i="1"/>
  <c r="G376" i="1" s="1"/>
  <c r="F377" i="1"/>
  <c r="G377" i="1" s="1"/>
  <c r="F378" i="1"/>
  <c r="G378" i="1" s="1"/>
  <c r="F379" i="1"/>
  <c r="G379" i="1" s="1"/>
  <c r="F380" i="1"/>
  <c r="G380" i="1" s="1"/>
  <c r="F381" i="1"/>
  <c r="G381" i="1" s="1"/>
  <c r="F382" i="1"/>
  <c r="G382" i="1" s="1"/>
  <c r="F383" i="1"/>
  <c r="G383" i="1" s="1"/>
  <c r="F384" i="1"/>
  <c r="G384" i="1" s="1"/>
  <c r="F385" i="1"/>
  <c r="G385" i="1" s="1"/>
  <c r="F386" i="1"/>
  <c r="G386" i="1" s="1"/>
  <c r="F387" i="1"/>
  <c r="G387" i="1" s="1"/>
  <c r="F388" i="1"/>
  <c r="G388" i="1" s="1"/>
  <c r="F389" i="1"/>
  <c r="G389" i="1" s="1"/>
  <c r="F390" i="1"/>
  <c r="G390" i="1" s="1"/>
  <c r="F391" i="1"/>
  <c r="G391" i="1" s="1"/>
  <c r="F392" i="1"/>
  <c r="G392" i="1" s="1"/>
  <c r="F393" i="1"/>
  <c r="G393" i="1" s="1"/>
  <c r="F394" i="1"/>
  <c r="G394" i="1" s="1"/>
  <c r="F395" i="1"/>
  <c r="G395" i="1" s="1"/>
  <c r="F396" i="1"/>
  <c r="G396" i="1" s="1"/>
  <c r="F397" i="1"/>
  <c r="G397" i="1" s="1"/>
  <c r="F398" i="1"/>
  <c r="G398" i="1" s="1"/>
  <c r="F399" i="1"/>
  <c r="G399" i="1" s="1"/>
  <c r="F400" i="1"/>
  <c r="G400" i="1" s="1"/>
  <c r="F401" i="1"/>
  <c r="G401" i="1" s="1"/>
  <c r="F402" i="1"/>
  <c r="G402" i="1" s="1"/>
  <c r="F403" i="1"/>
  <c r="G403" i="1" s="1"/>
  <c r="F404" i="1"/>
  <c r="G404" i="1" s="1"/>
  <c r="F405" i="1"/>
  <c r="G405" i="1" s="1"/>
  <c r="F406" i="1"/>
  <c r="G406" i="1" s="1"/>
  <c r="F407" i="1"/>
  <c r="G407" i="1" s="1"/>
  <c r="F408" i="1"/>
  <c r="G408" i="1" s="1"/>
  <c r="F409" i="1"/>
  <c r="G409" i="1" s="1"/>
  <c r="F410" i="1"/>
  <c r="G410" i="1" s="1"/>
  <c r="F411" i="1"/>
  <c r="G411" i="1" s="1"/>
  <c r="F412" i="1"/>
  <c r="G412" i="1" s="1"/>
  <c r="F413" i="1"/>
  <c r="G413" i="1" s="1"/>
  <c r="F414" i="1"/>
  <c r="G414" i="1" s="1"/>
  <c r="F415" i="1"/>
  <c r="G415" i="1" s="1"/>
  <c r="F416" i="1"/>
  <c r="G416" i="1" s="1"/>
  <c r="F417" i="1"/>
  <c r="G417" i="1" s="1"/>
  <c r="F418" i="1"/>
  <c r="G418" i="1" s="1"/>
  <c r="F419" i="1"/>
  <c r="G419" i="1" s="1"/>
  <c r="F420" i="1"/>
  <c r="G420" i="1" s="1"/>
  <c r="F421" i="1"/>
  <c r="G421" i="1" s="1"/>
  <c r="F422" i="1"/>
  <c r="G422" i="1" s="1"/>
  <c r="F423" i="1"/>
  <c r="G423" i="1" s="1"/>
  <c r="F424" i="1"/>
  <c r="G424" i="1" s="1"/>
  <c r="F425" i="1"/>
  <c r="G425" i="1" s="1"/>
  <c r="F426" i="1"/>
  <c r="G426" i="1" s="1"/>
  <c r="F427" i="1"/>
  <c r="G427" i="1" s="1"/>
  <c r="F428" i="1"/>
  <c r="G428" i="1" s="1"/>
  <c r="F429" i="1"/>
  <c r="G429" i="1" s="1"/>
  <c r="F430" i="1"/>
  <c r="G430" i="1" s="1"/>
  <c r="F431" i="1"/>
  <c r="G431" i="1" s="1"/>
  <c r="F432" i="1"/>
  <c r="G432" i="1" s="1"/>
  <c r="F433" i="1"/>
  <c r="G433" i="1" s="1"/>
  <c r="F434" i="1"/>
  <c r="G434" i="1" s="1"/>
  <c r="F435" i="1"/>
  <c r="G435" i="1" s="1"/>
  <c r="F436" i="1"/>
  <c r="G436" i="1" s="1"/>
  <c r="F437" i="1"/>
  <c r="G437" i="1" s="1"/>
  <c r="F438" i="1"/>
  <c r="G438" i="1" s="1"/>
  <c r="F439" i="1"/>
  <c r="G439" i="1" s="1"/>
  <c r="F440" i="1"/>
  <c r="G440" i="1" s="1"/>
  <c r="F441" i="1"/>
  <c r="G441" i="1" s="1"/>
  <c r="F442" i="1"/>
  <c r="G442" i="1" s="1"/>
  <c r="F443" i="1"/>
  <c r="G443" i="1" s="1"/>
  <c r="F444" i="1"/>
  <c r="G444" i="1" s="1"/>
  <c r="F445" i="1"/>
  <c r="G445" i="1" s="1"/>
  <c r="F446" i="1"/>
  <c r="G446" i="1" s="1"/>
  <c r="F447" i="1"/>
  <c r="G447" i="1" s="1"/>
  <c r="F448" i="1"/>
  <c r="G448" i="1" s="1"/>
  <c r="F449" i="1"/>
  <c r="G449" i="1" s="1"/>
  <c r="F450" i="1"/>
  <c r="G450" i="1" s="1"/>
  <c r="F451" i="1"/>
  <c r="G451" i="1" s="1"/>
  <c r="F452" i="1"/>
  <c r="G452" i="1" s="1"/>
  <c r="F453" i="1"/>
  <c r="G453" i="1" s="1"/>
  <c r="F454" i="1"/>
  <c r="G454" i="1" s="1"/>
  <c r="F455" i="1"/>
  <c r="G455" i="1" s="1"/>
  <c r="F456" i="1"/>
  <c r="G456" i="1" s="1"/>
  <c r="F457" i="1"/>
  <c r="G457" i="1" s="1"/>
  <c r="F458" i="1"/>
  <c r="G458" i="1" s="1"/>
  <c r="F459" i="1"/>
  <c r="G459" i="1" s="1"/>
  <c r="F460" i="1"/>
  <c r="G460" i="1" s="1"/>
  <c r="F461" i="1"/>
  <c r="G461" i="1" s="1"/>
  <c r="F462" i="1"/>
  <c r="G462" i="1" s="1"/>
  <c r="F463" i="1"/>
  <c r="G463" i="1" s="1"/>
  <c r="F464" i="1"/>
  <c r="G464" i="1" s="1"/>
  <c r="F465" i="1"/>
  <c r="G465" i="1" s="1"/>
  <c r="F466" i="1"/>
  <c r="G466" i="1" s="1"/>
  <c r="F467" i="1"/>
  <c r="G467" i="1" s="1"/>
  <c r="F468" i="1"/>
  <c r="G468" i="1" s="1"/>
  <c r="F469" i="1"/>
  <c r="G469" i="1" s="1"/>
  <c r="F470" i="1"/>
  <c r="G470" i="1" s="1"/>
  <c r="F471" i="1"/>
  <c r="G471" i="1" s="1"/>
  <c r="F472" i="1"/>
  <c r="G472" i="1" s="1"/>
  <c r="F473" i="1"/>
  <c r="G473" i="1" s="1"/>
  <c r="F474" i="1"/>
  <c r="G474" i="1" s="1"/>
  <c r="F475" i="1"/>
  <c r="G475" i="1" s="1"/>
  <c r="F476" i="1"/>
  <c r="G476" i="1" s="1"/>
  <c r="F477" i="1"/>
  <c r="G477" i="1" s="1"/>
  <c r="F478" i="1"/>
  <c r="G478" i="1" s="1"/>
  <c r="F479" i="1"/>
  <c r="G479" i="1" s="1"/>
  <c r="F480" i="1"/>
  <c r="G480" i="1" s="1"/>
  <c r="F481" i="1"/>
  <c r="G481" i="1" s="1"/>
  <c r="F482" i="1"/>
  <c r="G482" i="1" s="1"/>
  <c r="F483" i="1"/>
  <c r="G483" i="1" s="1"/>
  <c r="F484" i="1"/>
  <c r="G484" i="1" s="1"/>
  <c r="F485" i="1"/>
  <c r="G485" i="1" s="1"/>
  <c r="F486" i="1"/>
  <c r="G486" i="1" s="1"/>
  <c r="F487" i="1"/>
  <c r="G487" i="1" s="1"/>
  <c r="F488" i="1"/>
  <c r="G488" i="1" s="1"/>
  <c r="F489" i="1"/>
  <c r="G489" i="1" s="1"/>
  <c r="F490" i="1"/>
  <c r="G490" i="1" s="1"/>
  <c r="F491" i="1"/>
  <c r="G491" i="1" s="1"/>
  <c r="F492" i="1"/>
  <c r="G492" i="1" s="1"/>
  <c r="F493" i="1"/>
  <c r="G493" i="1" s="1"/>
  <c r="F494" i="1"/>
  <c r="G494" i="1" s="1"/>
  <c r="F495" i="1"/>
  <c r="G495" i="1" s="1"/>
  <c r="F496" i="1"/>
  <c r="G496" i="1" s="1"/>
  <c r="F497" i="1"/>
  <c r="G497" i="1" s="1"/>
  <c r="F498" i="1"/>
  <c r="G498" i="1" s="1"/>
  <c r="F499" i="1"/>
  <c r="G499" i="1" s="1"/>
  <c r="F500" i="1"/>
  <c r="G500" i="1" s="1"/>
  <c r="F501" i="1"/>
  <c r="G501" i="1" s="1"/>
  <c r="F502" i="1"/>
  <c r="G502" i="1" s="1"/>
  <c r="F503" i="1"/>
  <c r="G503" i="1" s="1"/>
  <c r="F504" i="1"/>
  <c r="G504" i="1" s="1"/>
  <c r="F505" i="1"/>
  <c r="G505" i="1" s="1"/>
  <c r="F506" i="1"/>
  <c r="G506" i="1" s="1"/>
  <c r="F507" i="1"/>
  <c r="G507" i="1" s="1"/>
  <c r="F508" i="1"/>
  <c r="G508" i="1" s="1"/>
  <c r="F509" i="1"/>
  <c r="G509" i="1" s="1"/>
  <c r="F510" i="1"/>
  <c r="G510" i="1" s="1"/>
  <c r="F511" i="1"/>
  <c r="G511" i="1" s="1"/>
  <c r="F512" i="1"/>
  <c r="G512" i="1" s="1"/>
  <c r="F513" i="1"/>
  <c r="G513" i="1" s="1"/>
  <c r="F514" i="1"/>
  <c r="G514" i="1" s="1"/>
  <c r="F515" i="1"/>
  <c r="G515" i="1" s="1"/>
  <c r="F516" i="1"/>
  <c r="G516" i="1" s="1"/>
  <c r="F517" i="1"/>
  <c r="G517" i="1" s="1"/>
  <c r="F518" i="1"/>
  <c r="G518" i="1" s="1"/>
  <c r="F519" i="1"/>
  <c r="G519" i="1" s="1"/>
  <c r="F520" i="1"/>
  <c r="G520" i="1" s="1"/>
  <c r="F521" i="1"/>
  <c r="G521" i="1" s="1"/>
  <c r="F522" i="1"/>
  <c r="G522" i="1" s="1"/>
  <c r="F523" i="1"/>
  <c r="G523" i="1" s="1"/>
  <c r="F524" i="1"/>
  <c r="G524" i="1" s="1"/>
  <c r="F525" i="1"/>
  <c r="G525" i="1" s="1"/>
  <c r="F526" i="1"/>
  <c r="G526" i="1" s="1"/>
  <c r="F527" i="1"/>
  <c r="G527" i="1" s="1"/>
  <c r="F528" i="1"/>
  <c r="G528" i="1" s="1"/>
  <c r="F529" i="1"/>
  <c r="G529" i="1" s="1"/>
  <c r="F530" i="1"/>
  <c r="G530" i="1" s="1"/>
  <c r="F531" i="1"/>
  <c r="G531" i="1" s="1"/>
  <c r="F532" i="1"/>
  <c r="G532" i="1" s="1"/>
  <c r="F533" i="1"/>
  <c r="G533" i="1" s="1"/>
  <c r="F534" i="1"/>
  <c r="G534" i="1" s="1"/>
  <c r="F535" i="1"/>
  <c r="G535" i="1" s="1"/>
  <c r="F536" i="1"/>
  <c r="G536" i="1" s="1"/>
  <c r="F537" i="1"/>
  <c r="G537" i="1" s="1"/>
  <c r="F538" i="1"/>
  <c r="G538" i="1" s="1"/>
  <c r="F539" i="1"/>
  <c r="G539" i="1" s="1"/>
  <c r="F540" i="1"/>
  <c r="G540" i="1" s="1"/>
  <c r="F541" i="1"/>
  <c r="G541" i="1" s="1"/>
  <c r="F542" i="1"/>
  <c r="G542" i="1" s="1"/>
  <c r="F543" i="1"/>
  <c r="G543" i="1" s="1"/>
  <c r="F544" i="1"/>
  <c r="G544" i="1" s="1"/>
  <c r="F545" i="1"/>
  <c r="G545" i="1" s="1"/>
  <c r="F546" i="1"/>
  <c r="G546" i="1" s="1"/>
  <c r="F547" i="1"/>
  <c r="G547" i="1" s="1"/>
  <c r="F548" i="1"/>
  <c r="G548" i="1" s="1"/>
  <c r="F549" i="1"/>
  <c r="G549" i="1" s="1"/>
  <c r="F550" i="1"/>
  <c r="G550" i="1" s="1"/>
  <c r="F551" i="1"/>
  <c r="G551" i="1" s="1"/>
  <c r="F552" i="1"/>
  <c r="G552" i="1" s="1"/>
  <c r="F553" i="1"/>
  <c r="G553" i="1" s="1"/>
  <c r="F554" i="1"/>
  <c r="G554" i="1" s="1"/>
  <c r="F555" i="1"/>
  <c r="G555" i="1" s="1"/>
  <c r="F556" i="1"/>
  <c r="G556" i="1" s="1"/>
  <c r="F557" i="1"/>
  <c r="G557" i="1" s="1"/>
  <c r="F558" i="1"/>
  <c r="G558" i="1" s="1"/>
  <c r="F559" i="1"/>
  <c r="G559" i="1" s="1"/>
  <c r="F560" i="1"/>
  <c r="G560" i="1" s="1"/>
  <c r="F561" i="1"/>
  <c r="G561" i="1" s="1"/>
  <c r="F562" i="1"/>
  <c r="G562" i="1" s="1"/>
  <c r="F563" i="1"/>
  <c r="G563" i="1" s="1"/>
  <c r="F564" i="1"/>
  <c r="G564" i="1" s="1"/>
  <c r="F565" i="1"/>
  <c r="G565" i="1" s="1"/>
  <c r="F566" i="1"/>
  <c r="G566" i="1" s="1"/>
  <c r="F567" i="1"/>
  <c r="G567" i="1" s="1"/>
  <c r="F568" i="1"/>
  <c r="G568" i="1" s="1"/>
  <c r="F569" i="1"/>
  <c r="G569" i="1" s="1"/>
  <c r="F570" i="1"/>
  <c r="G570" i="1" s="1"/>
  <c r="F571" i="1"/>
  <c r="G571" i="1" s="1"/>
  <c r="F572" i="1"/>
  <c r="G572" i="1" s="1"/>
  <c r="F573" i="1"/>
  <c r="G573" i="1" s="1"/>
  <c r="F574" i="1"/>
  <c r="G574" i="1" s="1"/>
  <c r="F575" i="1"/>
  <c r="G575" i="1" s="1"/>
  <c r="F576" i="1"/>
  <c r="G576" i="1" s="1"/>
  <c r="F577" i="1"/>
  <c r="G577" i="1" s="1"/>
  <c r="F578" i="1"/>
  <c r="G578" i="1" s="1"/>
  <c r="F579" i="1"/>
  <c r="G579" i="1" s="1"/>
  <c r="F580" i="1"/>
  <c r="G580" i="1" s="1"/>
  <c r="F581" i="1"/>
  <c r="G581" i="1" s="1"/>
  <c r="F582" i="1"/>
  <c r="G582" i="1" s="1"/>
  <c r="F583" i="1"/>
  <c r="G583" i="1" s="1"/>
  <c r="F584" i="1"/>
  <c r="G584" i="1" s="1"/>
  <c r="F585" i="1"/>
  <c r="G585" i="1" s="1"/>
  <c r="F586" i="1"/>
  <c r="G586" i="1" s="1"/>
  <c r="F587" i="1"/>
  <c r="G587" i="1" s="1"/>
  <c r="F588" i="1"/>
  <c r="G588" i="1" s="1"/>
  <c r="F589" i="1"/>
  <c r="G589" i="1" s="1"/>
  <c r="F590" i="1"/>
  <c r="G590" i="1" s="1"/>
  <c r="F591" i="1"/>
  <c r="G591" i="1" s="1"/>
  <c r="F592" i="1"/>
  <c r="G592" i="1" s="1"/>
  <c r="F593" i="1"/>
  <c r="G593" i="1" s="1"/>
  <c r="F594" i="1"/>
  <c r="G594" i="1" s="1"/>
  <c r="F595" i="1"/>
  <c r="G595" i="1" s="1"/>
  <c r="F596" i="1"/>
  <c r="G596" i="1" s="1"/>
  <c r="F597" i="1"/>
  <c r="G597" i="1" s="1"/>
  <c r="F598" i="1"/>
  <c r="G598" i="1" s="1"/>
  <c r="F599" i="1"/>
  <c r="G599" i="1" s="1"/>
  <c r="F600" i="1"/>
  <c r="G600" i="1" s="1"/>
  <c r="F601" i="1"/>
  <c r="G601" i="1" s="1"/>
  <c r="F602" i="1"/>
  <c r="G602" i="1" s="1"/>
  <c r="F603" i="1"/>
  <c r="G603" i="1" s="1"/>
  <c r="F604" i="1"/>
  <c r="G604" i="1" s="1"/>
  <c r="F605" i="1"/>
  <c r="G605" i="1" s="1"/>
  <c r="F606" i="1"/>
  <c r="G606" i="1" s="1"/>
  <c r="F607" i="1"/>
  <c r="G607" i="1" s="1"/>
  <c r="F608" i="1"/>
  <c r="G608" i="1" s="1"/>
  <c r="F609" i="1"/>
  <c r="G609" i="1" s="1"/>
  <c r="F610" i="1"/>
  <c r="G610" i="1" s="1"/>
  <c r="F611" i="1"/>
  <c r="G611" i="1" s="1"/>
  <c r="F612" i="1"/>
  <c r="G612" i="1" s="1"/>
  <c r="F613" i="1"/>
  <c r="G613" i="1" s="1"/>
  <c r="F614" i="1"/>
  <c r="G614" i="1" s="1"/>
  <c r="F615" i="1"/>
  <c r="G615" i="1" s="1"/>
  <c r="F616" i="1"/>
  <c r="G616" i="1" s="1"/>
  <c r="F617" i="1"/>
  <c r="G617" i="1" s="1"/>
  <c r="F618" i="1"/>
  <c r="G618" i="1" s="1"/>
  <c r="F619" i="1"/>
  <c r="G619" i="1" s="1"/>
  <c r="F620" i="1"/>
  <c r="G620" i="1" s="1"/>
  <c r="F621" i="1"/>
  <c r="G621" i="1" s="1"/>
  <c r="F622" i="1"/>
  <c r="G622" i="1" s="1"/>
  <c r="F623" i="1"/>
  <c r="G623" i="1" s="1"/>
  <c r="F624" i="1"/>
  <c r="G624" i="1" s="1"/>
  <c r="F625" i="1"/>
  <c r="G625" i="1" s="1"/>
  <c r="F626" i="1"/>
  <c r="G626" i="1" s="1"/>
  <c r="F627" i="1"/>
  <c r="G627" i="1" s="1"/>
  <c r="F628" i="1"/>
  <c r="G628" i="1" s="1"/>
  <c r="F629" i="1"/>
  <c r="G629" i="1" s="1"/>
  <c r="F630" i="1"/>
  <c r="G630" i="1" s="1"/>
  <c r="F631" i="1"/>
  <c r="G631" i="1" s="1"/>
  <c r="F632" i="1"/>
  <c r="G632" i="1" s="1"/>
  <c r="F633" i="1"/>
  <c r="G633" i="1" s="1"/>
  <c r="F634" i="1"/>
  <c r="G634" i="1" s="1"/>
  <c r="F635" i="1"/>
  <c r="G635" i="1" s="1"/>
  <c r="F636" i="1"/>
  <c r="G636" i="1" s="1"/>
  <c r="F637" i="1"/>
  <c r="G637" i="1" s="1"/>
  <c r="F638" i="1"/>
  <c r="G638" i="1" s="1"/>
  <c r="F639" i="1"/>
  <c r="G639" i="1" s="1"/>
  <c r="F640" i="1"/>
  <c r="G640" i="1" s="1"/>
  <c r="F641" i="1"/>
  <c r="G641" i="1" s="1"/>
  <c r="F642" i="1"/>
  <c r="G642" i="1" s="1"/>
  <c r="F643" i="1"/>
  <c r="G643" i="1" s="1"/>
  <c r="F644" i="1"/>
  <c r="G644" i="1" s="1"/>
  <c r="F645" i="1"/>
  <c r="G645" i="1" s="1"/>
  <c r="F646" i="1"/>
  <c r="G646" i="1" s="1"/>
  <c r="F647" i="1"/>
  <c r="G647" i="1" s="1"/>
  <c r="F648" i="1"/>
  <c r="G648" i="1" s="1"/>
  <c r="F649" i="1"/>
  <c r="G649" i="1" s="1"/>
  <c r="F650" i="1"/>
  <c r="G650" i="1" s="1"/>
  <c r="F651" i="1"/>
  <c r="G651" i="1" s="1"/>
  <c r="F652" i="1"/>
  <c r="G652" i="1" s="1"/>
  <c r="F653" i="1"/>
  <c r="G653" i="1" s="1"/>
  <c r="F654" i="1"/>
  <c r="G654" i="1" s="1"/>
  <c r="F655" i="1"/>
  <c r="G655" i="1" s="1"/>
  <c r="F656" i="1"/>
  <c r="G656" i="1" s="1"/>
  <c r="F657" i="1"/>
  <c r="G657" i="1" s="1"/>
  <c r="F658" i="1"/>
  <c r="G658" i="1" s="1"/>
  <c r="F659" i="1"/>
  <c r="G659" i="1" s="1"/>
  <c r="F660" i="1"/>
  <c r="G660" i="1" s="1"/>
  <c r="F661" i="1"/>
  <c r="G661" i="1" s="1"/>
  <c r="F662" i="1"/>
  <c r="G662" i="1" s="1"/>
  <c r="F663" i="1"/>
  <c r="G663" i="1" s="1"/>
  <c r="F664" i="1"/>
  <c r="G664" i="1" s="1"/>
  <c r="F665" i="1"/>
  <c r="G665" i="1" s="1"/>
  <c r="F666" i="1"/>
  <c r="G666" i="1" s="1"/>
  <c r="F667" i="1"/>
  <c r="G667" i="1" s="1"/>
  <c r="F668" i="1"/>
  <c r="G668" i="1" s="1"/>
  <c r="F669" i="1"/>
  <c r="G669" i="1" s="1"/>
  <c r="F670" i="1"/>
  <c r="G670" i="1" s="1"/>
  <c r="F671" i="1"/>
  <c r="G671" i="1" s="1"/>
  <c r="F672" i="1"/>
  <c r="G672" i="1" s="1"/>
  <c r="F673" i="1"/>
  <c r="G673" i="1" s="1"/>
  <c r="F674" i="1"/>
  <c r="G674" i="1" s="1"/>
  <c r="F675" i="1"/>
  <c r="G675" i="1" s="1"/>
  <c r="F676" i="1"/>
  <c r="G676" i="1" s="1"/>
  <c r="F677" i="1"/>
  <c r="G677" i="1" s="1"/>
  <c r="F678" i="1"/>
  <c r="G678" i="1" s="1"/>
  <c r="F679" i="1"/>
  <c r="G679" i="1" s="1"/>
  <c r="F680" i="1"/>
  <c r="G680" i="1" s="1"/>
  <c r="F681" i="1"/>
  <c r="G681" i="1" s="1"/>
  <c r="F682" i="1"/>
  <c r="G682" i="1" s="1"/>
  <c r="F683" i="1"/>
  <c r="G683" i="1" s="1"/>
  <c r="F684" i="1"/>
  <c r="G684" i="1" s="1"/>
  <c r="F685" i="1"/>
  <c r="G685" i="1" s="1"/>
  <c r="F686" i="1"/>
  <c r="G686" i="1" s="1"/>
  <c r="F687" i="1"/>
  <c r="G687" i="1" s="1"/>
  <c r="F688" i="1"/>
  <c r="G688" i="1" s="1"/>
  <c r="F689" i="1"/>
  <c r="G689" i="1" s="1"/>
  <c r="F690" i="1"/>
  <c r="G690" i="1" s="1"/>
  <c r="F691" i="1"/>
  <c r="G691" i="1" s="1"/>
  <c r="F692" i="1"/>
  <c r="G692" i="1" s="1"/>
  <c r="F693" i="1"/>
  <c r="G693" i="1" s="1"/>
  <c r="F694" i="1"/>
  <c r="G694" i="1" s="1"/>
  <c r="F695" i="1"/>
  <c r="G695" i="1" s="1"/>
  <c r="F696" i="1"/>
  <c r="F714" i="1" s="1"/>
  <c r="F697" i="1"/>
  <c r="G697" i="1" s="1"/>
  <c r="F698" i="1"/>
  <c r="G698" i="1" s="1"/>
  <c r="F3" i="1"/>
  <c r="G3" i="1" s="1"/>
  <c r="C705" i="1" l="1" a="1"/>
  <c r="C705" i="1" s="1"/>
  <c r="G696" i="1"/>
  <c r="G714" i="1" s="1"/>
  <c r="C701" i="1" l="1" a="1"/>
  <c r="C701" i="1" s="1"/>
  <c r="C707" i="1"/>
  <c r="C710" i="1"/>
  <c r="C706" i="1"/>
  <c r="C708" i="1"/>
  <c r="C709" i="1"/>
</calcChain>
</file>

<file path=xl/connections.xml><?xml version="1.0" encoding="utf-8"?>
<connections xmlns="http://schemas.openxmlformats.org/spreadsheetml/2006/main">
  <connection id="1" name="forrás_Kata" type="6" refreshedVersion="4" background="1" saveData="1">
    <textPr sourceFile="I:\T a n t á r g y a k\MA 4\Szakdolgozat\Feladatmegoldások\Nemes_1011_3\forrás_Kata.txt" decimal="," thousands=" ">
      <textFields count="3">
        <textField type="text"/>
        <textField type="text"/>
        <textField/>
      </textFields>
    </textPr>
  </connection>
  <connection id="2" name="nlista_Kata" type="6" refreshedVersion="4" background="1" saveData="1">
    <textPr codePage="852" sourceFile="I:\T a n t á r g y a k\MA 4\Szakdolgozat\Feladatmegoldások\Nemes_1011_3\NyersAlk3\nlista_Kata.txt" decimal="," thousands=" " tab="0" space="1" consecutive="1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<sst xmlns="http://schemas.openxmlformats.org/spreadsheetml/2006/main" count="1409" uniqueCount="1409">
  <si>
    <t>Tavaszi hérics</t>
  </si>
  <si>
    <t>Algarvei hasadtfogúmoha</t>
  </si>
  <si>
    <t>Fissidens algarvicus</t>
  </si>
  <si>
    <t>Alhavasi szőrössüvegűmoha</t>
  </si>
  <si>
    <t>Orthotrichum rogeri</t>
  </si>
  <si>
    <t>Arnoldi-hasadtfogúmoha</t>
  </si>
  <si>
    <t>Fissidens arnoldii</t>
  </si>
  <si>
    <t>Berzedt tőzegmoha</t>
  </si>
  <si>
    <t>Sphagnum squarrosum</t>
  </si>
  <si>
    <t>Bókoló trágyamoha</t>
  </si>
  <si>
    <t>Desmatodon cernuus</t>
  </si>
  <si>
    <t>Csavart tőzegmoha</t>
  </si>
  <si>
    <t>Sphagnum contortum</t>
  </si>
  <si>
    <t>Csillagos szőrössüvegűmoha</t>
  </si>
  <si>
    <t>Orthotrichum stellatum</t>
  </si>
  <si>
    <t>Csónakos tőzegmoha</t>
  </si>
  <si>
    <t>Sphagnum palustre</t>
  </si>
  <si>
    <t>Csoportos paránymoha</t>
  </si>
  <si>
    <t>Ephemerum cohaerens</t>
  </si>
  <si>
    <t>Csőrös farkaslábmoha</t>
  </si>
  <si>
    <t>Anomodon rostratus</t>
  </si>
  <si>
    <t>Ernyőmohaszerű görbefogúmoha</t>
  </si>
  <si>
    <t>Anacamptodon splachnoides</t>
  </si>
  <si>
    <t>Fehérlő vánkosmoha</t>
  </si>
  <si>
    <t>Leucobryum glaucum</t>
  </si>
  <si>
    <t>Felálló hegyesmájmoha</t>
  </si>
  <si>
    <t>Lophozia ascendens</t>
  </si>
  <si>
    <t>Felállótokú aloémoha</t>
  </si>
  <si>
    <t>Aloina bifrons</t>
  </si>
  <si>
    <t>Félgömbfejű tőzegmoha</t>
  </si>
  <si>
    <t>Sphagnum capillifolium</t>
  </si>
  <si>
    <t>Frost-úszómájmoha</t>
  </si>
  <si>
    <t>Riccia frostii</t>
  </si>
  <si>
    <t>Fülecskés tőzegmoha</t>
  </si>
  <si>
    <t>Sphagnum auriculatum</t>
  </si>
  <si>
    <t>Geheeb-pintycsőrűmoha</t>
  </si>
  <si>
    <t>Brachytecium geheebii</t>
  </si>
  <si>
    <t>Girgensohn-tőzegmoha</t>
  </si>
  <si>
    <t>Sphagnum girgensohnii</t>
  </si>
  <si>
    <t>Gömbös körtikemoha</t>
  </si>
  <si>
    <t>Physcomitrium sphaericum</t>
  </si>
  <si>
    <t>Gyökerecskés-levélcsúcsú moha</t>
  </si>
  <si>
    <t>Calliergon stramineum</t>
  </si>
  <si>
    <t>Gyűrűtlen sarlósmoha</t>
  </si>
  <si>
    <t>Drepanocladus exannulatus</t>
  </si>
  <si>
    <t>Halványbarna tőzegmoha</t>
  </si>
  <si>
    <t>Sphagnum subnitens</t>
  </si>
  <si>
    <t>Halványzöld szőrössüvegűmoha</t>
  </si>
  <si>
    <t>Orthotrichum scanicum</t>
  </si>
  <si>
    <t>Háromélű moha</t>
  </si>
  <si>
    <t>Meesia triquetra</t>
  </si>
  <si>
    <t>Hasastokú párnácskamoha</t>
  </si>
  <si>
    <t>Grimmia plagiopodia</t>
  </si>
  <si>
    <t>Hegyeságú pintycsőrűmoha</t>
  </si>
  <si>
    <t>Brachytecium oxycladum</t>
  </si>
  <si>
    <t>Hólyagos kerekesféreglakta-májmoha</t>
  </si>
  <si>
    <t>Frullania inflata</t>
  </si>
  <si>
    <t>Hübener-úszómájmoha</t>
  </si>
  <si>
    <t>Riccia huebeneriana</t>
  </si>
  <si>
    <t>Jungermann-moha</t>
  </si>
  <si>
    <t>Jungermannia subulata</t>
  </si>
  <si>
    <t>Kanalaslevelű körtemoha</t>
  </si>
  <si>
    <t>Bryum neodamense</t>
  </si>
  <si>
    <t>Karcsú aranymoha</t>
  </si>
  <si>
    <t>Campylium vernicosus</t>
  </si>
  <si>
    <t>Karcsú tőzegmoha</t>
  </si>
  <si>
    <t>Sphagnum recurvum</t>
  </si>
  <si>
    <t>Kereklevelű hosszúcsőrűmoha</t>
  </si>
  <si>
    <t>Rhynchostegium rotundifolium</t>
  </si>
  <si>
    <t>Keskenyfogú körtemoha</t>
  </si>
  <si>
    <t>Bryum stirtonii</t>
  </si>
  <si>
    <t>Keskenylevelű tőzegmoha</t>
  </si>
  <si>
    <t>Sphagnum cuspidatum</t>
  </si>
  <si>
    <t>Kis hasadtfogúmoha</t>
  </si>
  <si>
    <t>Fissidens exiguus</t>
  </si>
  <si>
    <t>Kis seprőcskemoha</t>
  </si>
  <si>
    <t>Dicranella humilis</t>
  </si>
  <si>
    <t>Kiscsőrű gyöngymoha</t>
  </si>
  <si>
    <t>Weisia rostellata</t>
  </si>
  <si>
    <t>Korpafűszerű sarlósmoha</t>
  </si>
  <si>
    <t>Drepanocladus lycopodioides</t>
  </si>
  <si>
    <t>Körkörös sarlósmoha</t>
  </si>
  <si>
    <t>Drepanocladus revolvens</t>
  </si>
  <si>
    <t>Lágy tőzegmoha</t>
  </si>
  <si>
    <t>Sphagnum platyphyllum</t>
  </si>
  <si>
    <t>Láperdei tőzegmoha</t>
  </si>
  <si>
    <t>Sphagnum teres</t>
  </si>
  <si>
    <t>Lapos májmoha</t>
  </si>
  <si>
    <t>Cephalozia lacinulata</t>
  </si>
  <si>
    <t>Lemezes szárnyaserűmoha</t>
  </si>
  <si>
    <t>Pterygoneurum lamellatum</t>
  </si>
  <si>
    <t>Magellán-tőzegmoha</t>
  </si>
  <si>
    <t>Sphagnum magellanicum</t>
  </si>
  <si>
    <t>Mattzöld kiscsőrűmoha</t>
  </si>
  <si>
    <t>Rhynchostegiella jacquinii</t>
  </si>
  <si>
    <t>Mocsári aranymoha</t>
  </si>
  <si>
    <t>Campylium elodes</t>
  </si>
  <si>
    <t>Négysarkú piramismoha</t>
  </si>
  <si>
    <t>Pyramidula tetragona</t>
  </si>
  <si>
    <t>Óriásmoha</t>
  </si>
  <si>
    <t>Calliergon giganteum</t>
  </si>
  <si>
    <t>Óriás-tőzegmoha</t>
  </si>
  <si>
    <t>Sphagnum russowi</t>
  </si>
  <si>
    <t>Ostoros körtemoha</t>
  </si>
  <si>
    <t>Bryum warneum</t>
  </si>
  <si>
    <t>Ötlevélsoros tőzegmoha</t>
  </si>
  <si>
    <t>Sphagnum quinquefarium</t>
  </si>
  <si>
    <t>Pirostokfedős párnácskamoha</t>
  </si>
  <si>
    <t>Grimmia sessitana</t>
  </si>
  <si>
    <t>Rojtos tőzegmoha</t>
  </si>
  <si>
    <t>Sphagnum fimbriatum</t>
  </si>
  <si>
    <t>Sárgásbarna tőzegmoha</t>
  </si>
  <si>
    <t>Sphagnum centrale</t>
  </si>
  <si>
    <t>Sarlóslevelű paránymoha</t>
  </si>
  <si>
    <t>Ephemerum recurvifolium</t>
  </si>
  <si>
    <t>Sendtner-sarlósmoha</t>
  </si>
  <si>
    <t>Drepanocladus sendtneri</t>
  </si>
  <si>
    <t>Skorpiómoha</t>
  </si>
  <si>
    <t>Scorpidium scorpioides</t>
  </si>
  <si>
    <t>Sóspusztai magyarmoha</t>
  </si>
  <si>
    <t>Enthostodon hungaricus</t>
  </si>
  <si>
    <t>Sűrűleveles kaukázusimoha</t>
  </si>
  <si>
    <t>Taxiphyllum densifolium</t>
  </si>
  <si>
    <t>Sziklai görbeszárúmoha</t>
  </si>
  <si>
    <t>Campylostelium saxicola</t>
  </si>
  <si>
    <t>Sziklai illatosmoha</t>
  </si>
  <si>
    <t>Mannia triandra</t>
  </si>
  <si>
    <t>Sziklai karcsútokúmoha</t>
  </si>
  <si>
    <t>Amblystegium saxatile</t>
  </si>
  <si>
    <t>Szőrszerű pintycsőrűmoha</t>
  </si>
  <si>
    <t>Brachydontium trichodes</t>
  </si>
  <si>
    <t>Szürke ikresmoha</t>
  </si>
  <si>
    <t>Didymodon glaucus</t>
  </si>
  <si>
    <t>Tarka körtemoha</t>
  </si>
  <si>
    <t>Bryum versicolor</t>
  </si>
  <si>
    <t>Tollas függönymoha</t>
  </si>
  <si>
    <t>Neckera pennata</t>
  </si>
  <si>
    <t>Tompalevelű tőzegmoha</t>
  </si>
  <si>
    <t>Sphagnum obtusum</t>
  </si>
  <si>
    <t>Tömöttágú tőzegmoha</t>
  </si>
  <si>
    <t>Sphagnum compactum</t>
  </si>
  <si>
    <t>Törpelöszmoha</t>
  </si>
  <si>
    <t>Tortula brevissima</t>
  </si>
  <si>
    <t>Vastagerű párnácskamoha</t>
  </si>
  <si>
    <t>Grimmia teretinervis</t>
  </si>
  <si>
    <t>Velenovsky-löszmoha</t>
  </si>
  <si>
    <t>Hilpertia velenovskyi</t>
  </si>
  <si>
    <t>Vörösbarna rügymoha</t>
  </si>
  <si>
    <t>Phascum floekeanum</t>
  </si>
  <si>
    <t>Warnstorf-tőzegmoha</t>
  </si>
  <si>
    <t>Sphagnum warnstorfi</t>
  </si>
  <si>
    <t>Zászlós tőzegmoha</t>
  </si>
  <si>
    <t>Sphagnum subsecundum</t>
  </si>
  <si>
    <t>Zöld koboldmoha</t>
  </si>
  <si>
    <t>Buxbaumia viridis</t>
  </si>
  <si>
    <t>Zöld seprőmoha</t>
  </si>
  <si>
    <t>Dicranum viride</t>
  </si>
  <si>
    <t>Zsákos zacskósmoha</t>
  </si>
  <si>
    <t>Asterella saccata</t>
  </si>
  <si>
    <t>Ágas holdruta</t>
  </si>
  <si>
    <t>Botrychium matricariifolium</t>
  </si>
  <si>
    <t>Bordapáfrány</t>
  </si>
  <si>
    <t>Blechnum spicant</t>
  </si>
  <si>
    <t>Buglyospáfrány</t>
  </si>
  <si>
    <t>Phegopteris connectilis</t>
  </si>
  <si>
    <t>Dárdás vesepáfrány</t>
  </si>
  <si>
    <t>Polystichum lonchitis</t>
  </si>
  <si>
    <t>Díszes vesepáfrány</t>
  </si>
  <si>
    <t>Polystichum setiferum</t>
  </si>
  <si>
    <t>Északi szirtipáfrány</t>
  </si>
  <si>
    <t>Woodsia ilvensis</t>
  </si>
  <si>
    <t>Fekete fodorka</t>
  </si>
  <si>
    <t>Asplenium adiantum-nigrum</t>
  </si>
  <si>
    <t>Forrásfodorka</t>
  </si>
  <si>
    <t>Asplenium fontanum</t>
  </si>
  <si>
    <t>Gímpáfrány</t>
  </si>
  <si>
    <t>Asplenium scolopendrium</t>
  </si>
  <si>
    <t>Havasi szirtipáfrány</t>
  </si>
  <si>
    <t>Woodsia alpina</t>
  </si>
  <si>
    <t>Hegyi csipkeharaszt</t>
  </si>
  <si>
    <t>Selaginella helvetica</t>
  </si>
  <si>
    <t>Hegyi pajzsika</t>
  </si>
  <si>
    <t>Dryopteris expansa</t>
  </si>
  <si>
    <t>Hegyipáfrány</t>
  </si>
  <si>
    <t>Oreopteris limbosperma</t>
  </si>
  <si>
    <t>Issler-laposkorpafű</t>
  </si>
  <si>
    <t>Lycopodium issleri</t>
  </si>
  <si>
    <t>Kapcsos korpafű</t>
  </si>
  <si>
    <t>Lycopodium clavatum</t>
  </si>
  <si>
    <t>Karéjos vesepáfrány</t>
  </si>
  <si>
    <t>Polystichum aculeatum</t>
  </si>
  <si>
    <t>Kígyónyelv</t>
  </si>
  <si>
    <t>Ophioglossum vulgatum</t>
  </si>
  <si>
    <t>Kígyózó korpafű</t>
  </si>
  <si>
    <t>Lycopodium annotinum</t>
  </si>
  <si>
    <t>Királypáfrány</t>
  </si>
  <si>
    <t>Osmunda regalis</t>
  </si>
  <si>
    <t>Kis holdruta</t>
  </si>
  <si>
    <t>Botrychium lunaria</t>
  </si>
  <si>
    <t>Közönséges laposkorpafű</t>
  </si>
  <si>
    <t>Lycopodium complanatum</t>
  </si>
  <si>
    <t>Magyar pikkelypáfrány</t>
  </si>
  <si>
    <t>Asplenium javorkeanum</t>
  </si>
  <si>
    <t>Mételyfű</t>
  </si>
  <si>
    <t>Marsilea quadrifolia</t>
  </si>
  <si>
    <t>Mirigyes fodorka</t>
  </si>
  <si>
    <t>Asplenium lepidum</t>
  </si>
  <si>
    <t>Mirigyes hármaslevelűpáfrány</t>
  </si>
  <si>
    <t>Gymnacarpium robertianum</t>
  </si>
  <si>
    <t>Nyugati pikkelypáfrány</t>
  </si>
  <si>
    <t>Asplenium ceterach</t>
  </si>
  <si>
    <t>Pelyvás pajzsika</t>
  </si>
  <si>
    <t>Dryopteris affinis</t>
  </si>
  <si>
    <t>Részegkorpafű</t>
  </si>
  <si>
    <t>Huperzia selago</t>
  </si>
  <si>
    <t>Rucaöröm</t>
  </si>
  <si>
    <t>Salvinia natans</t>
  </si>
  <si>
    <t>Sokcimpájú holdruta</t>
  </si>
  <si>
    <t>Botrychium multifidum</t>
  </si>
  <si>
    <t>Struccpáfrány</t>
  </si>
  <si>
    <t>Matteuccia struthiopteris</t>
  </si>
  <si>
    <t>Szálkás pajzsika</t>
  </si>
  <si>
    <t>Dryopteris carthusiana</t>
  </si>
  <si>
    <t>Széles pajzsika</t>
  </si>
  <si>
    <t>Dryopteris dilatata</t>
  </si>
  <si>
    <t>Szerpentinfodorka</t>
  </si>
  <si>
    <t>Asplenium cuneifolium</t>
  </si>
  <si>
    <t>Szőrös vesepáfrány</t>
  </si>
  <si>
    <t>Polystichum braunii</t>
  </si>
  <si>
    <t>Tarajos pajzsika</t>
  </si>
  <si>
    <t>Dryopteris cristata</t>
  </si>
  <si>
    <t>Tarka zsurló</t>
  </si>
  <si>
    <t>Equisetum variegatum</t>
  </si>
  <si>
    <t>Téli zsurló</t>
  </si>
  <si>
    <t>Equisetum hyemale</t>
  </si>
  <si>
    <t>Tölcséres laposkorpafű</t>
  </si>
  <si>
    <t>Lycopodium tristachyum</t>
  </si>
  <si>
    <t>Tőzegpáfrány</t>
  </si>
  <si>
    <t>Thelypteris palustris</t>
  </si>
  <si>
    <t>Virginiai holdruta</t>
  </si>
  <si>
    <t>Botrychium virginianum</t>
  </si>
  <si>
    <t>Zöld fodorka</t>
  </si>
  <si>
    <t>Asplenium viride</t>
  </si>
  <si>
    <t>Adriai varjúháj</t>
  </si>
  <si>
    <t>Agárkosbor</t>
  </si>
  <si>
    <t>Orchis morio</t>
  </si>
  <si>
    <t>Aldrovanda</t>
  </si>
  <si>
    <t>Aldrovanda vesiculosa</t>
  </si>
  <si>
    <t>Apró füzény</t>
  </si>
  <si>
    <t>Lythrum tribracteatum</t>
  </si>
  <si>
    <t>Apró nőszirom</t>
  </si>
  <si>
    <t>Iris pumila</t>
  </si>
  <si>
    <t>Apró szádor</t>
  </si>
  <si>
    <t>Orobanche nana</t>
  </si>
  <si>
    <t>Aranyos baraboly</t>
  </si>
  <si>
    <t>Chaerophyllum aureum</t>
  </si>
  <si>
    <t>Árlevelű len</t>
  </si>
  <si>
    <t>Linum tenuifolium</t>
  </si>
  <si>
    <t>Árnika</t>
  </si>
  <si>
    <t>Arnica montana</t>
  </si>
  <si>
    <t>Árnyéki sás</t>
  </si>
  <si>
    <t>Carex umbrosa</t>
  </si>
  <si>
    <t>Árokvirág</t>
  </si>
  <si>
    <t>Samolus valerandi</t>
  </si>
  <si>
    <t>Avarvirág</t>
  </si>
  <si>
    <t>Goodyera repens</t>
  </si>
  <si>
    <t>Babérboroszlán</t>
  </si>
  <si>
    <t>Daphne laureola</t>
  </si>
  <si>
    <t>Babérfűz</t>
  </si>
  <si>
    <t>Salix pentandra</t>
  </si>
  <si>
    <t>Bagolyfű</t>
  </si>
  <si>
    <t>Glaux maritima</t>
  </si>
  <si>
    <t>Bajuszvirág</t>
  </si>
  <si>
    <t>Epipogium aphyllum</t>
  </si>
  <si>
    <t>Bakszarvú lepkeszeg</t>
  </si>
  <si>
    <t>Trigonella gladiata</t>
  </si>
  <si>
    <t>Balatoni galaj</t>
  </si>
  <si>
    <t>Galium austriacum</t>
  </si>
  <si>
    <t>Balkáni csillagvirág</t>
  </si>
  <si>
    <t>Prospero paratheticum</t>
  </si>
  <si>
    <t>Balti szegfű</t>
  </si>
  <si>
    <t>Bánsági sás</t>
  </si>
  <si>
    <t>Carex buekii</t>
  </si>
  <si>
    <t>Baranyai peremizs</t>
  </si>
  <si>
    <t>Inula spiraeifolia</t>
  </si>
  <si>
    <t>Báránypirosító</t>
  </si>
  <si>
    <t>Alkanna tinctoria</t>
  </si>
  <si>
    <t>Barázdás csűdfű</t>
  </si>
  <si>
    <t>Astragalus sulcatus</t>
  </si>
  <si>
    <t>Bársonyos görvélyfű</t>
  </si>
  <si>
    <t>Scrophularia scopolii</t>
  </si>
  <si>
    <t>Bársonyos kakukkszegfű</t>
  </si>
  <si>
    <t>Lychnis coronaria</t>
  </si>
  <si>
    <t>Békakonty</t>
  </si>
  <si>
    <t>Listera ovata</t>
  </si>
  <si>
    <t>Békaliliom</t>
  </si>
  <si>
    <t>Hottonia palustris</t>
  </si>
  <si>
    <t>Bérci ribiszke</t>
  </si>
  <si>
    <t>Ribes petraeum</t>
  </si>
  <si>
    <t>Berki boglárka</t>
  </si>
  <si>
    <t>Ranunculus nemorosus</t>
  </si>
  <si>
    <t>Berki lizinka</t>
  </si>
  <si>
    <t>Lysimachia nemorum</t>
  </si>
  <si>
    <t>Bíboros kosbor</t>
  </si>
  <si>
    <t>Orchis purpurea</t>
  </si>
  <si>
    <t>Bieberstein-gyújtoványfű</t>
  </si>
  <si>
    <t>Linaria biebersteinii</t>
  </si>
  <si>
    <t>Bodzalevelű macskagyökér</t>
  </si>
  <si>
    <t>Bodzaszagú ujjaskosbor</t>
  </si>
  <si>
    <t>Dactylorhiza sambucina</t>
  </si>
  <si>
    <t>Bókoló gyömbérgyökér</t>
  </si>
  <si>
    <t>Geum rivale</t>
  </si>
  <si>
    <t>Bókoló keltike</t>
  </si>
  <si>
    <t>Corydalis intermedia</t>
  </si>
  <si>
    <t>Bokros koronafürt</t>
  </si>
  <si>
    <t>Hippocrepis emerus</t>
  </si>
  <si>
    <t>Borbás-kerep</t>
  </si>
  <si>
    <t>Lotus borbasii</t>
  </si>
  <si>
    <t>Borbás-nőszőfű</t>
  </si>
  <si>
    <t>Borostás sás</t>
  </si>
  <si>
    <t>Carex strigosa</t>
  </si>
  <si>
    <t>Borostyánszádor</t>
  </si>
  <si>
    <t>Orobanche hederae</t>
  </si>
  <si>
    <t>Borsóképű lednek</t>
  </si>
  <si>
    <t>Lathyrus pisiformis</t>
  </si>
  <si>
    <t>Borzas len</t>
  </si>
  <si>
    <t>Linum hirsutum</t>
  </si>
  <si>
    <t>Borzas szulák</t>
  </si>
  <si>
    <t>Convolvulus cantabrica</t>
  </si>
  <si>
    <t>Borzas vértő</t>
  </si>
  <si>
    <t>Onosma visianii</t>
  </si>
  <si>
    <t>Bozontos árvalányhaj</t>
  </si>
  <si>
    <t>Stipa dasyphylla</t>
  </si>
  <si>
    <t>Bozontos csukóka</t>
  </si>
  <si>
    <t>Scutellaria columnae</t>
  </si>
  <si>
    <t>Budai imola</t>
  </si>
  <si>
    <t>Centaurea sadleriana</t>
  </si>
  <si>
    <t>Budai nyúlfarkfű</t>
  </si>
  <si>
    <t>Sesleria sadleriana</t>
  </si>
  <si>
    <t>Bugás sás</t>
  </si>
  <si>
    <t>Carex paniculata</t>
  </si>
  <si>
    <t>Bugás veronika</t>
  </si>
  <si>
    <t>Buglyos boglárka</t>
  </si>
  <si>
    <t>Ranunculus polyphyllus</t>
  </si>
  <si>
    <t>Buglyos szegfű</t>
  </si>
  <si>
    <t>Dianthus superbus</t>
  </si>
  <si>
    <t>Bunkós hagyma</t>
  </si>
  <si>
    <t>Allium sphaerocephalon</t>
  </si>
  <si>
    <t>Buxbaum-sás</t>
  </si>
  <si>
    <t>Carex buxbaumii</t>
  </si>
  <si>
    <t>Bükki berkenye</t>
  </si>
  <si>
    <t>Sorbus x buekkensis</t>
  </si>
  <si>
    <t>Csajkavirág</t>
  </si>
  <si>
    <t>Oxytropis pilosa</t>
  </si>
  <si>
    <t>Cseh tyúktaréj</t>
  </si>
  <si>
    <t>Gagea bohemica</t>
  </si>
  <si>
    <t>Csengettyűvirág</t>
  </si>
  <si>
    <t>Adenophora liliifolia</t>
  </si>
  <si>
    <t>Cseplesz látonya</t>
  </si>
  <si>
    <t>Elatine hexandra</t>
  </si>
  <si>
    <t>Csepplen</t>
  </si>
  <si>
    <t>Radiola linoides</t>
  </si>
  <si>
    <t>Csermelyaggófű</t>
  </si>
  <si>
    <t>Tephroseris crispa</t>
  </si>
  <si>
    <t>Csermelyciprus</t>
  </si>
  <si>
    <t>Myricaria germanica</t>
  </si>
  <si>
    <t>Csigásmagvú látonya</t>
  </si>
  <si>
    <t>Elatine hydropiper</t>
  </si>
  <si>
    <t>Csillagos nárcisz</t>
  </si>
  <si>
    <t>Csillagőszirózsa</t>
  </si>
  <si>
    <t>Aster amellus</t>
  </si>
  <si>
    <t>Csilláros sárma</t>
  </si>
  <si>
    <t>Ornithogalum refractum</t>
  </si>
  <si>
    <t>Csinos árvalányhaj</t>
  </si>
  <si>
    <t>Stipa pulcherrima</t>
  </si>
  <si>
    <t>Csinos tárnicska</t>
  </si>
  <si>
    <t>Gentianella amarella</t>
  </si>
  <si>
    <t>Csipkéslevelű palástfű</t>
  </si>
  <si>
    <t>Alchemilla crinita</t>
  </si>
  <si>
    <t>Csőrös boglárka</t>
  </si>
  <si>
    <t>Ranunculus psilostachys</t>
  </si>
  <si>
    <t>Csőrös nőszőfű</t>
  </si>
  <si>
    <t>Epipactis leptochila</t>
  </si>
  <si>
    <t>Csülleng</t>
  </si>
  <si>
    <t>Isatis tinctoria</t>
  </si>
  <si>
    <t>Dalmát csenkesz</t>
  </si>
  <si>
    <t>Festuca dalmatica</t>
  </si>
  <si>
    <t>Debreceni torma</t>
  </si>
  <si>
    <t>Armoracia macrocarpa</t>
  </si>
  <si>
    <t>Déli berkenye</t>
  </si>
  <si>
    <t>Sorbus graeca</t>
  </si>
  <si>
    <t>Délvidéki árvalányhaj</t>
  </si>
  <si>
    <t>Stipa eriocaulis</t>
  </si>
  <si>
    <t>Deres szádor</t>
  </si>
  <si>
    <t>Orobanche caesia</t>
  </si>
  <si>
    <t>Deres varjúháj</t>
  </si>
  <si>
    <t>Sedum hispanicum</t>
  </si>
  <si>
    <t>Dombi ibolya</t>
  </si>
  <si>
    <t>Viola collina</t>
  </si>
  <si>
    <t>Dudamag</t>
  </si>
  <si>
    <t>Physospermum cornubiense</t>
  </si>
  <si>
    <t>Dunai berkenye (Magyar berkenye)</t>
  </si>
  <si>
    <t>Sorbus danubialis</t>
  </si>
  <si>
    <t>Dunai szegfű</t>
  </si>
  <si>
    <t>Dianthus collinus</t>
  </si>
  <si>
    <t>Dunántúli berkenye</t>
  </si>
  <si>
    <t>Sorbus pannonica</t>
  </si>
  <si>
    <t>Duna-vidéki berkenye</t>
  </si>
  <si>
    <t>Sorbus subdanubialis</t>
  </si>
  <si>
    <t>Egypelyvás csetkáka</t>
  </si>
  <si>
    <t>Eleocharis uniglumis</t>
  </si>
  <si>
    <t>Egyvirágú here</t>
  </si>
  <si>
    <t>Trifolium ornithopodioides</t>
  </si>
  <si>
    <t>Elbai nőszőfű</t>
  </si>
  <si>
    <t>Epipactis albensis</t>
  </si>
  <si>
    <t>Enyves aszat</t>
  </si>
  <si>
    <t>Cirsium erisithales</t>
  </si>
  <si>
    <t>Epergyöngyike</t>
  </si>
  <si>
    <t>Muscari botryoides</t>
  </si>
  <si>
    <t>Éplevelű macskagyökér</t>
  </si>
  <si>
    <t>Valeriana simplicifolia</t>
  </si>
  <si>
    <t>Erdei békaszem</t>
  </si>
  <si>
    <t>Omphalodes scorpioides</t>
  </si>
  <si>
    <t>Erdei borkóró</t>
  </si>
  <si>
    <t>Thalictrum aquilegiifolium</t>
  </si>
  <si>
    <t>Erdei ciklámen</t>
  </si>
  <si>
    <t>Cyclamen purpurascens</t>
  </si>
  <si>
    <t>Erdei gólyaorr</t>
  </si>
  <si>
    <t>Geranium sylvaticum</t>
  </si>
  <si>
    <t>Erdei holdviola</t>
  </si>
  <si>
    <t>Lunaria rediviva</t>
  </si>
  <si>
    <t>Erdei szellőrózsa</t>
  </si>
  <si>
    <t>Anemone sylvestris</t>
  </si>
  <si>
    <t>Erdei ujjaskosbor</t>
  </si>
  <si>
    <t>Dactylorhiza fuchsii</t>
  </si>
  <si>
    <t>Erdei varfű</t>
  </si>
  <si>
    <t>Knautia maxima</t>
  </si>
  <si>
    <t>Erdei varjúköröm</t>
  </si>
  <si>
    <t>Phyteuma spicatum</t>
  </si>
  <si>
    <t>Erdélyi csillagvirág</t>
  </si>
  <si>
    <t>Scilla kladnii</t>
  </si>
  <si>
    <t>Erdélyi lednek</t>
  </si>
  <si>
    <t>Lathyrus transsylvanicus</t>
  </si>
  <si>
    <t>Erdélyi nyúlfarkfű</t>
  </si>
  <si>
    <t>Sesleria heufleriana</t>
  </si>
  <si>
    <t>Erdélyi útifű</t>
  </si>
  <si>
    <t>Plantago schwarzenbergiana</t>
  </si>
  <si>
    <t>Érdes csűdfű</t>
  </si>
  <si>
    <t>Astragalus asper</t>
  </si>
  <si>
    <t>Ernyőskörtike</t>
  </si>
  <si>
    <t>Chimaphila umbellata</t>
  </si>
  <si>
    <t>Északi sás</t>
  </si>
  <si>
    <t>Carex hartmannii</t>
  </si>
  <si>
    <t>Ezüstaszott</t>
  </si>
  <si>
    <t>Paronychia cephalotes</t>
  </si>
  <si>
    <t>Ezüstös útifű</t>
  </si>
  <si>
    <t>Plantago argentea</t>
  </si>
  <si>
    <t>Fali kövirózsa</t>
  </si>
  <si>
    <t>Sempervivum tectorum</t>
  </si>
  <si>
    <t>Fanyarka</t>
  </si>
  <si>
    <t>Amelanchier ovalis</t>
  </si>
  <si>
    <t>Farkasbogyó</t>
  </si>
  <si>
    <t>Scopolia carniolica</t>
  </si>
  <si>
    <t>Farkasboroszlán</t>
  </si>
  <si>
    <t>Daphne mezereum</t>
  </si>
  <si>
    <t>Farkasölő sisakvirág</t>
  </si>
  <si>
    <t>Aconitum vulparia</t>
  </si>
  <si>
    <t>Fecsketárnics</t>
  </si>
  <si>
    <t>Gentiana asclepiadea</t>
  </si>
  <si>
    <t>Fehér acsalapu</t>
  </si>
  <si>
    <t>Petasites albus</t>
  </si>
  <si>
    <t>Fehér madársisak</t>
  </si>
  <si>
    <t>Cephalanthera damasonium</t>
  </si>
  <si>
    <t>Fehér sáfrány</t>
  </si>
  <si>
    <t>Crocus albiflorus</t>
  </si>
  <si>
    <t>Fehér sás</t>
  </si>
  <si>
    <t>Carex alba</t>
  </si>
  <si>
    <t>Fehér tündérrózsa</t>
  </si>
  <si>
    <t>Nymphaea alba</t>
  </si>
  <si>
    <t>Fehér zanót</t>
  </si>
  <si>
    <t>Chamaecytisus albus</t>
  </si>
  <si>
    <t>Fehér zászpa</t>
  </si>
  <si>
    <t>Veratrum album</t>
  </si>
  <si>
    <t>Fehéres csűdfű</t>
  </si>
  <si>
    <t>Astragalus vesicarius</t>
  </si>
  <si>
    <t>Fehérmájvirág</t>
  </si>
  <si>
    <t>Parnassia palustris</t>
  </si>
  <si>
    <t>Fekete galagonya</t>
  </si>
  <si>
    <t>Crataegus nigra</t>
  </si>
  <si>
    <t>Fekete kökörcsin</t>
  </si>
  <si>
    <t>Fekete lonc</t>
  </si>
  <si>
    <t>Lonicera nigra</t>
  </si>
  <si>
    <t>Fekete madárbirs</t>
  </si>
  <si>
    <t>Cotoneaster niger</t>
  </si>
  <si>
    <t>Fekete ribiszke</t>
  </si>
  <si>
    <t>Ribes nigrum</t>
  </si>
  <si>
    <t>Fenyérgamandor</t>
  </si>
  <si>
    <t>Teucrium scorodonia</t>
  </si>
  <si>
    <t>Fényes poloskamag</t>
  </si>
  <si>
    <t>Corispermum nitidum</t>
  </si>
  <si>
    <t>Fénylő zsoltina</t>
  </si>
  <si>
    <t>Serratula lycopifolia</t>
  </si>
  <si>
    <t>Fertő-tavi mézpázsit</t>
  </si>
  <si>
    <t>Fiókás tyúktaréj</t>
  </si>
  <si>
    <t>Gagea spathacea</t>
  </si>
  <si>
    <t>Fogaslevelű bükköny</t>
  </si>
  <si>
    <t>Vicia narbonensis</t>
  </si>
  <si>
    <t>Foltos ujjaskosbor</t>
  </si>
  <si>
    <t>Dactylorhiza maculata</t>
  </si>
  <si>
    <t>Fonalas békaszőlő</t>
  </si>
  <si>
    <t>Potamogeton filiformis</t>
  </si>
  <si>
    <t>Forrásfű</t>
  </si>
  <si>
    <t>Montia fontana</t>
  </si>
  <si>
    <t>Földbentermő here</t>
  </si>
  <si>
    <t>Trifolium subterraneum</t>
  </si>
  <si>
    <t>Füles fűz</t>
  </si>
  <si>
    <t>Salix aurita</t>
  </si>
  <si>
    <t>Füles kosbor</t>
  </si>
  <si>
    <t>Orchis mascula</t>
  </si>
  <si>
    <t>Fürtös gyűrűvirág</t>
  </si>
  <si>
    <t>Carpesium abrotanoides</t>
  </si>
  <si>
    <t>Fürtös homokliliom</t>
  </si>
  <si>
    <t>Anthericum liliago</t>
  </si>
  <si>
    <t>Fürtös kőtörőfű</t>
  </si>
  <si>
    <t>Saxifraga paniculata</t>
  </si>
  <si>
    <t>Fűzlevelű gyöngyvessző</t>
  </si>
  <si>
    <t>Spiraea salicifolia</t>
  </si>
  <si>
    <t>Gázló</t>
  </si>
  <si>
    <t>Hydrocotyle vulgaris</t>
  </si>
  <si>
    <t>Gérbics</t>
  </si>
  <si>
    <t>Limodorum abortivum</t>
  </si>
  <si>
    <t>Gombos varjúköröm</t>
  </si>
  <si>
    <t>Phyteuma orbiculare</t>
  </si>
  <si>
    <t>Gömbös kövirózsa</t>
  </si>
  <si>
    <t>Gömbtermésű sárma</t>
  </si>
  <si>
    <t>Ornithogalum sphaerocarpum</t>
  </si>
  <si>
    <t>Gyapjasmagvú sás</t>
  </si>
  <si>
    <t>Carex lasiocarpa</t>
  </si>
  <si>
    <t>Gyepes nefelejcs</t>
  </si>
  <si>
    <t>Gyepes sás</t>
  </si>
  <si>
    <t>Carex caespitosa</t>
  </si>
  <si>
    <t>Gyérvirágú csetkáka</t>
  </si>
  <si>
    <t>Eleocharis quinqueflora</t>
  </si>
  <si>
    <t>Gyíkpohár</t>
  </si>
  <si>
    <t>Blackstonia acuminata</t>
  </si>
  <si>
    <t>Gyilkos csomorika</t>
  </si>
  <si>
    <t>Cicuta virosa</t>
  </si>
  <si>
    <t>Gyöngyvirágkörtike</t>
  </si>
  <si>
    <t>Orthilia secunda</t>
  </si>
  <si>
    <t>Hagymaszagú tarsóka</t>
  </si>
  <si>
    <t>Thlaspi alliaceum</t>
  </si>
  <si>
    <t>Halvány ujjaskosbor</t>
  </si>
  <si>
    <t>Dactylorhyza ochroleuca</t>
  </si>
  <si>
    <t>Harangcsillag</t>
  </si>
  <si>
    <t>Asyneuma canescens</t>
  </si>
  <si>
    <t>Harangláb</t>
  </si>
  <si>
    <t>Aquilegia vulgaris</t>
  </si>
  <si>
    <t>Hármaslevelű fogasír</t>
  </si>
  <si>
    <t>Cardamine waldsteinii</t>
  </si>
  <si>
    <t>Hármaslevelű kakukktorma</t>
  </si>
  <si>
    <t>Cardamine trifolia</t>
  </si>
  <si>
    <t>Hármaslevelű macskagyökér</t>
  </si>
  <si>
    <t>Valeriana tripteris</t>
  </si>
  <si>
    <t>Hármaslevelű szellőrózsa</t>
  </si>
  <si>
    <t>Anemone trifolia</t>
  </si>
  <si>
    <t>Háromporzós látonya</t>
  </si>
  <si>
    <t>Elatine triandra</t>
  </si>
  <si>
    <t>Havasalji rózsa</t>
  </si>
  <si>
    <t>Rosa pendulina</t>
  </si>
  <si>
    <t>Havasalji tarsóka</t>
  </si>
  <si>
    <t>Thlaspi caerulescens</t>
  </si>
  <si>
    <t>Havasi éger</t>
  </si>
  <si>
    <t>Alnus viridis</t>
  </si>
  <si>
    <t>Havasi hagyma</t>
  </si>
  <si>
    <t>Allium victorialis</t>
  </si>
  <si>
    <t>Havasi ikravirág</t>
  </si>
  <si>
    <t>Arabis alpina</t>
  </si>
  <si>
    <t>Havasi iszalag</t>
  </si>
  <si>
    <t>Clematis alpina</t>
  </si>
  <si>
    <t>Havasi palástfű</t>
  </si>
  <si>
    <t>Alchemilla glabra</t>
  </si>
  <si>
    <t>Havasi ribiszke</t>
  </si>
  <si>
    <t>Ribes alpinum</t>
  </si>
  <si>
    <t>Havasi tisztesfű</t>
  </si>
  <si>
    <t>Stachys alpina</t>
  </si>
  <si>
    <t>Havasi turbolya</t>
  </si>
  <si>
    <t>Anthriscus nitidus</t>
  </si>
  <si>
    <t>Havasi varázslófű</t>
  </si>
  <si>
    <t>Circaea alpina</t>
  </si>
  <si>
    <t>Hazslinszky-berkenye</t>
  </si>
  <si>
    <t>Sorbus austriaca</t>
  </si>
  <si>
    <t>Hegyeskaréjú palástfű</t>
  </si>
  <si>
    <t>Alchemilla acutiloba</t>
  </si>
  <si>
    <t>Hegyi kökörcsin</t>
  </si>
  <si>
    <t>Pulsatilla montana</t>
  </si>
  <si>
    <t>Hegyi kőtörőfű</t>
  </si>
  <si>
    <t>Saxifraga adscendens</t>
  </si>
  <si>
    <t>Hegyi lednek</t>
  </si>
  <si>
    <t>Lathyrus linifolius</t>
  </si>
  <si>
    <t>Hegyi palástfű</t>
  </si>
  <si>
    <t>Alchemilla glaucescens</t>
  </si>
  <si>
    <t>Hegyi perje</t>
  </si>
  <si>
    <t>Poa remota</t>
  </si>
  <si>
    <t>Hegyi tárnicska</t>
  </si>
  <si>
    <t>Gentianella austriaca</t>
  </si>
  <si>
    <t>Hegyi tarsóka</t>
  </si>
  <si>
    <t>Thlaspi montanum</t>
  </si>
  <si>
    <t>Hegyközi cickafark</t>
  </si>
  <si>
    <t>Achillea crithmifolia</t>
  </si>
  <si>
    <t>Hengeres sás</t>
  </si>
  <si>
    <t>Carex diandra</t>
  </si>
  <si>
    <t>Hengeresfészkű peremizs</t>
  </si>
  <si>
    <t>Inula germanica</t>
  </si>
  <si>
    <t>Henye boroszlán</t>
  </si>
  <si>
    <t>Daphne cneorum</t>
  </si>
  <si>
    <t>Henye kunkor</t>
  </si>
  <si>
    <t>Heliotropium supinum</t>
  </si>
  <si>
    <t>Henye vasfű</t>
  </si>
  <si>
    <t>Verbena supina</t>
  </si>
  <si>
    <t>Heuffel-zanót</t>
  </si>
  <si>
    <t>Chamaecytisus heuffelii</t>
  </si>
  <si>
    <t>Heverő iszapfű</t>
  </si>
  <si>
    <t>Lindernia procumbens</t>
  </si>
  <si>
    <t>Hólyagos here</t>
  </si>
  <si>
    <t>Trifolium vesiculosum</t>
  </si>
  <si>
    <t>Homoki árvalányhaj</t>
  </si>
  <si>
    <t>Stipa borysthenica</t>
  </si>
  <si>
    <t>Homoki bakszakáll</t>
  </si>
  <si>
    <t>Tragopogon floccosus</t>
  </si>
  <si>
    <t>Homoki cickafark</t>
  </si>
  <si>
    <t>Achillea ochroleuca</t>
  </si>
  <si>
    <t>Homoki csüdfű</t>
  </si>
  <si>
    <t>Astragalus varius</t>
  </si>
  <si>
    <t>Homoki fátyolvirág</t>
  </si>
  <si>
    <t>Gypsophila fastigiata</t>
  </si>
  <si>
    <t>Homoki imola</t>
  </si>
  <si>
    <t>Centaurea arenaria</t>
  </si>
  <si>
    <t>Homoki kocsord</t>
  </si>
  <si>
    <t>Peucedanum arenarium</t>
  </si>
  <si>
    <t>Homoki nőszirom</t>
  </si>
  <si>
    <t>Homoki varjúháj</t>
  </si>
  <si>
    <t>Sedum hillebrandtii</t>
  </si>
  <si>
    <t>Homoki vértő</t>
  </si>
  <si>
    <t>Onosma arenaria</t>
  </si>
  <si>
    <t>Homoktövis</t>
  </si>
  <si>
    <t>Hippophae rhamnoides</t>
  </si>
  <si>
    <t>Hosszúfüzérű harangvirág</t>
  </si>
  <si>
    <t>Campanula macrostachya</t>
  </si>
  <si>
    <t>Hosszúlevelű aggófű</t>
  </si>
  <si>
    <t>Tephroseris longifolia</t>
  </si>
  <si>
    <t>Hosszúlevelű árvalányhaj</t>
  </si>
  <si>
    <t>Stipa tirsa</t>
  </si>
  <si>
    <t>Hosszúlevelű buvákfű</t>
  </si>
  <si>
    <t>Bupleurum longifolium</t>
  </si>
  <si>
    <t>Hölgyestike</t>
  </si>
  <si>
    <t>Hesperis matronalis</t>
  </si>
  <si>
    <t>Hullámoslevelű palástfű</t>
  </si>
  <si>
    <t>Alchemilla subcrenata</t>
  </si>
  <si>
    <t>Hússzínű ujjaskosbor</t>
  </si>
  <si>
    <t>Dactylorhiza incarnata</t>
  </si>
  <si>
    <t>Hüvelyes gyapjúsás</t>
  </si>
  <si>
    <t>Eriophorum vaginatum</t>
  </si>
  <si>
    <t>Ibolyás nőszőfű</t>
  </si>
  <si>
    <t>Epipactis purpurata</t>
  </si>
  <si>
    <t>Ikrás fogasír</t>
  </si>
  <si>
    <t>Cardemine glanduligera</t>
  </si>
  <si>
    <t>Illatos bibircsvirág</t>
  </si>
  <si>
    <t>Gymnadenia odoratissima</t>
  </si>
  <si>
    <t>Illatos hagyma</t>
  </si>
  <si>
    <t>Allium suaveolens</t>
  </si>
  <si>
    <t>Illír sáfrány</t>
  </si>
  <si>
    <t>Crocus tommasinianus</t>
  </si>
  <si>
    <t>Janka-tarsóka</t>
  </si>
  <si>
    <t>Thlaspi jankae</t>
  </si>
  <si>
    <t>Jávorka-berkenye</t>
  </si>
  <si>
    <t>Sorbus javorkae</t>
  </si>
  <si>
    <t>Jávorka-fényperje</t>
  </si>
  <si>
    <t>Koeleria javorkae</t>
  </si>
  <si>
    <t>Jerikói lonc</t>
  </si>
  <si>
    <t>Lonicera caprifolium</t>
  </si>
  <si>
    <t>Kacstalan lednek</t>
  </si>
  <si>
    <t>Lathyrus nissolia</t>
  </si>
  <si>
    <t>Kakasmandikó</t>
  </si>
  <si>
    <t>Erythronium dens-canis</t>
  </si>
  <si>
    <t>Kálmos</t>
  </si>
  <si>
    <t>Acorus calamus</t>
  </si>
  <si>
    <t>Karcsú orbáncfű</t>
  </si>
  <si>
    <t>Hypericum elegans</t>
  </si>
  <si>
    <t>Karcsú sisakvirág</t>
  </si>
  <si>
    <t>Aconitum variegatum</t>
  </si>
  <si>
    <t>Kardos madársisak</t>
  </si>
  <si>
    <t>Cephalanthera longifolia</t>
  </si>
  <si>
    <t>Kárpáti sáfrány</t>
  </si>
  <si>
    <t>Crocus heuffelianus</t>
  </si>
  <si>
    <t>Kárpáti sisakvirág</t>
  </si>
  <si>
    <t>Aconitum moldavicum</t>
  </si>
  <si>
    <t>Kecses palástfű</t>
  </si>
  <si>
    <t>Alchemilla micans</t>
  </si>
  <si>
    <t>Kék atracél</t>
  </si>
  <si>
    <t>Anchusa barrelieri</t>
  </si>
  <si>
    <t>Kék szamárkenyér</t>
  </si>
  <si>
    <t>Echinops ruthenicus</t>
  </si>
  <si>
    <t>Kékes borkóró (Pannon borkóró)</t>
  </si>
  <si>
    <t>Kékes szádor</t>
  </si>
  <si>
    <t>Orobanche coerulescens</t>
  </si>
  <si>
    <t>Keleti békakorsó</t>
  </si>
  <si>
    <t>Sium sisarum</t>
  </si>
  <si>
    <t>Keleti gyertyán</t>
  </si>
  <si>
    <t>Carpinus orientalis</t>
  </si>
  <si>
    <t>Keleti zergevirág</t>
  </si>
  <si>
    <t>Doronicum orientale</t>
  </si>
  <si>
    <t>Keménytövisű lucerna</t>
  </si>
  <si>
    <t>Medicago rigidula</t>
  </si>
  <si>
    <t>Kenyérbélcickafark</t>
  </si>
  <si>
    <t>Achillea ptarmica</t>
  </si>
  <si>
    <t>Kereklevelű harmatfű</t>
  </si>
  <si>
    <t>Drosera rotundifolia</t>
  </si>
  <si>
    <t>Kereklevelű körtike</t>
  </si>
  <si>
    <t>Pyrola rotundifolia</t>
  </si>
  <si>
    <t>Kerti berkenye</t>
  </si>
  <si>
    <t>Sorbus domestica</t>
  </si>
  <si>
    <t>Kerti holdviola</t>
  </si>
  <si>
    <t>Lunaria annua</t>
  </si>
  <si>
    <t>Kései pitypang</t>
  </si>
  <si>
    <t>Taraxacum serotinum</t>
  </si>
  <si>
    <t>Kései szegfű</t>
  </si>
  <si>
    <t>Dianthus serotinus</t>
  </si>
  <si>
    <t>Keskenylevelű gyapjúsás</t>
  </si>
  <si>
    <t>Eriophorum angustifolium</t>
  </si>
  <si>
    <t>Keskenylevelű hölgymál</t>
  </si>
  <si>
    <t>Chlorocrepis staticifolia</t>
  </si>
  <si>
    <t>Keskenylevelű tüdőfű</t>
  </si>
  <si>
    <t>Pulmonaria angustifolia</t>
  </si>
  <si>
    <t>Kétlevelű sarkvirág</t>
  </si>
  <si>
    <t>Platanthera bifolia</t>
  </si>
  <si>
    <t>Kígyógyökerű keserűfű</t>
  </si>
  <si>
    <t>Persicaria bistorta</t>
  </si>
  <si>
    <t>Királyné gyertyája</t>
  </si>
  <si>
    <t>Asphodelus albus</t>
  </si>
  <si>
    <t>Kis rence</t>
  </si>
  <si>
    <t>Utricularia minor</t>
  </si>
  <si>
    <t>Kisebb körtike</t>
  </si>
  <si>
    <t>Pyrola minor</t>
  </si>
  <si>
    <t>Kisfészkű aszat</t>
  </si>
  <si>
    <t>Cirsium brachycephalum</t>
  </si>
  <si>
    <t>Kisfészkű hangyabogáncs</t>
  </si>
  <si>
    <t>Jurinea mollis</t>
  </si>
  <si>
    <t>Kiskörtike</t>
  </si>
  <si>
    <t>Moneses uniflora</t>
  </si>
  <si>
    <t>Kislevelű nőszőfű</t>
  </si>
  <si>
    <t>Epipactis microphylla</t>
  </si>
  <si>
    <t>Kispárlófű</t>
  </si>
  <si>
    <t>Aremonia agrimonioides</t>
  </si>
  <si>
    <t>Kockás kotuliliom (Mocsári kockásliliom)</t>
  </si>
  <si>
    <t>Fritillaria meleagris</t>
  </si>
  <si>
    <t>Konkoly</t>
  </si>
  <si>
    <t>Agrostemma githago</t>
  </si>
  <si>
    <t>Korallgyökér</t>
  </si>
  <si>
    <t>Corallorhiza trifida</t>
  </si>
  <si>
    <t>Korcs nőszirom (Fátyolos nőszirom)</t>
  </si>
  <si>
    <t>Iris spuria</t>
  </si>
  <si>
    <t>Kormos csáté</t>
  </si>
  <si>
    <t>Schoenus nigricans</t>
  </si>
  <si>
    <t>Kornistárnics</t>
  </si>
  <si>
    <t>Gentiana pneumonanthe</t>
  </si>
  <si>
    <t>Korongos lucerna</t>
  </si>
  <si>
    <t>Medicago orbicularis</t>
  </si>
  <si>
    <t>Kövér daravirág</t>
  </si>
  <si>
    <t>Draba lasiocarpa</t>
  </si>
  <si>
    <t>Kövi pimpó</t>
  </si>
  <si>
    <t>Potentilla rupestris</t>
  </si>
  <si>
    <t>Kövi szeder</t>
  </si>
  <si>
    <t>Rubus saxatilis</t>
  </si>
  <si>
    <t>Középső körtike</t>
  </si>
  <si>
    <t>Pyrola media</t>
  </si>
  <si>
    <t>Közönséges palástfű</t>
  </si>
  <si>
    <t>Alchemilla monticola</t>
  </si>
  <si>
    <t>Kúszó celler</t>
  </si>
  <si>
    <t>Apium repens</t>
  </si>
  <si>
    <t>Kúszó csalán</t>
  </si>
  <si>
    <t>Urtica kioviensis</t>
  </si>
  <si>
    <t>Kúszó sás</t>
  </si>
  <si>
    <t>Carex repens</t>
  </si>
  <si>
    <t>Lápi nádtippan</t>
  </si>
  <si>
    <t>Calamagrostis stricta</t>
  </si>
  <si>
    <t>Lápi nyúlfarkfű</t>
  </si>
  <si>
    <t>Sesleria caerulea</t>
  </si>
  <si>
    <t>Lápi sás</t>
  </si>
  <si>
    <t>Carex davalliana</t>
  </si>
  <si>
    <t>Leánykökörcsin</t>
  </si>
  <si>
    <t>Pulsatilla grandis</t>
  </si>
  <si>
    <t>Lenlevelű füzény</t>
  </si>
  <si>
    <t>Lythrum linifolium</t>
  </si>
  <si>
    <t>Ligeti csillagvirág</t>
  </si>
  <si>
    <t>Scilla vindobonensis</t>
  </si>
  <si>
    <t>Ligeti szőlő</t>
  </si>
  <si>
    <t>Vitis sylvestris</t>
  </si>
  <si>
    <t>Lila csenkesz</t>
  </si>
  <si>
    <t>Festuca amethystina</t>
  </si>
  <si>
    <t>Lisztes berkenye</t>
  </si>
  <si>
    <t>Sorbus aria</t>
  </si>
  <si>
    <t>Andreánszky-berkenye</t>
  </si>
  <si>
    <t>Sorbus andreanszkyana</t>
  </si>
  <si>
    <t>Ádám-berkenye</t>
  </si>
  <si>
    <t>Sorbus adamim</t>
  </si>
  <si>
    <t>Bakonyi berkenye</t>
  </si>
  <si>
    <t>Sorbus bakonyensis</t>
  </si>
  <si>
    <t>Balatoni berkenye</t>
  </si>
  <si>
    <t>Sorbus balatonica</t>
  </si>
  <si>
    <t>Bartha-berkenye</t>
  </si>
  <si>
    <t>Sorbus barthae</t>
  </si>
  <si>
    <t>Boros-berkenye</t>
  </si>
  <si>
    <t>Sorbus borosiana</t>
  </si>
  <si>
    <t>Budai berkenye</t>
  </si>
  <si>
    <t>Sorbus semiincisa</t>
  </si>
  <si>
    <t>Csákóberényi berkenye</t>
  </si>
  <si>
    <t>Sorbus pseudovertesensis</t>
  </si>
  <si>
    <t>Dégen-berkenye</t>
  </si>
  <si>
    <t>Sorbus degenii</t>
  </si>
  <si>
    <t>Gáyer-berkenye</t>
  </si>
  <si>
    <t>Sorbus gayerana</t>
  </si>
  <si>
    <t>Gerecsei berkenye</t>
  </si>
  <si>
    <t>Sorbus gerecseensis</t>
  </si>
  <si>
    <t>Kárpáti-berkenye</t>
  </si>
  <si>
    <t>Sorbus karpatii</t>
  </si>
  <si>
    <t>Keller-berkenye</t>
  </si>
  <si>
    <t>Sorbus eugenii-kelleri</t>
  </si>
  <si>
    <t>Keszthelyi berkenye</t>
  </si>
  <si>
    <t>Sorbus decipientiformis</t>
  </si>
  <si>
    <t>Kevéserű berkenye</t>
  </si>
  <si>
    <t>Sorbus pseudosemiincisa</t>
  </si>
  <si>
    <t>Nagylevelű berkenye</t>
  </si>
  <si>
    <t>Sorbus latissima</t>
  </si>
  <si>
    <t>Rédl-berkenye</t>
  </si>
  <si>
    <t>Sorbus redliana</t>
  </si>
  <si>
    <t>Rövidkaréjú berkenye</t>
  </si>
  <si>
    <t>Sorbus pseudobakonyensis</t>
  </si>
  <si>
    <t>Sárgáslevelű berkenye</t>
  </si>
  <si>
    <t>Sorbus pseudolatifolia</t>
  </si>
  <si>
    <t>Simonkai-berkenye</t>
  </si>
  <si>
    <t>Sorbus simonkaiana</t>
  </si>
  <si>
    <t>Vértesi berkenye</t>
  </si>
  <si>
    <t>Sorbus vertesensis</t>
  </si>
  <si>
    <t>Lónyelvű csodabogyó</t>
  </si>
  <si>
    <t>Ruscus hypoglossum</t>
  </si>
  <si>
    <t>Macskahere</t>
  </si>
  <si>
    <t>Phlomis tuberosa</t>
  </si>
  <si>
    <t>Madárfészek</t>
  </si>
  <si>
    <t>Neottia nidus-avis</t>
  </si>
  <si>
    <t>Magas borsó</t>
  </si>
  <si>
    <t>Pisum elatius</t>
  </si>
  <si>
    <t>Magas fényperje</t>
  </si>
  <si>
    <t>Koeleria pyramidata</t>
  </si>
  <si>
    <t>Magas istác</t>
  </si>
  <si>
    <t>Armeria elongata</t>
  </si>
  <si>
    <t>Magas tarackbúza</t>
  </si>
  <si>
    <t>Elymus elongatus</t>
  </si>
  <si>
    <t>Magasszárú kocsord</t>
  </si>
  <si>
    <t>Peucedanum verticillare</t>
  </si>
  <si>
    <t>Magyar bogáncs</t>
  </si>
  <si>
    <t>Carduus collinus</t>
  </si>
  <si>
    <t>Magyar kőhúr</t>
  </si>
  <si>
    <t>Minuartia hirsuta</t>
  </si>
  <si>
    <t>Magyar látonya</t>
  </si>
  <si>
    <t>Elatine hungarica</t>
  </si>
  <si>
    <t>Magyar lednek</t>
  </si>
  <si>
    <t>Lathyrus pannonicus</t>
  </si>
  <si>
    <t>Magyar nyúlfarkfű</t>
  </si>
  <si>
    <t>Magyar palástfű</t>
  </si>
  <si>
    <t>Alchemilla hungarica</t>
  </si>
  <si>
    <t>Magyar perje</t>
  </si>
  <si>
    <t>Magyar repcsény</t>
  </si>
  <si>
    <t>Erysimum odoratum</t>
  </si>
  <si>
    <t>Magyar zergevirág</t>
  </si>
  <si>
    <t>Doronicum hungaricum</t>
  </si>
  <si>
    <t>Majomkosbor</t>
  </si>
  <si>
    <t>Orchis simia</t>
  </si>
  <si>
    <t>Májvirág</t>
  </si>
  <si>
    <t xml:space="preserve">Hepatica nobilis </t>
  </si>
  <si>
    <t>Martilapuszádor</t>
  </si>
  <si>
    <t>Orobanche flava</t>
  </si>
  <si>
    <t>Mátrai madárhúr</t>
  </si>
  <si>
    <t>Méregölő sisakvirág</t>
  </si>
  <si>
    <t>Aconitum anthora</t>
  </si>
  <si>
    <t>Mérges sás</t>
  </si>
  <si>
    <t>Carex brevicollis</t>
  </si>
  <si>
    <t>Mocsári aggófű</t>
  </si>
  <si>
    <t>Senecio paludosus</t>
  </si>
  <si>
    <t>Mocsári csorbóka</t>
  </si>
  <si>
    <t>Sonchus palustris</t>
  </si>
  <si>
    <t>Mocsári kosbor</t>
  </si>
  <si>
    <t>Mocsári lednek</t>
  </si>
  <si>
    <t>Lathyrus palustris</t>
  </si>
  <si>
    <t>Mocsári nőszőfű</t>
  </si>
  <si>
    <t>Epipactis palustris</t>
  </si>
  <si>
    <t>Mocsári tárnicska</t>
  </si>
  <si>
    <t>Gentianella uliginosa</t>
  </si>
  <si>
    <t>Mohos csitri</t>
  </si>
  <si>
    <t>Moehringia muscosa</t>
  </si>
  <si>
    <t>Müller-nőszőfű</t>
  </si>
  <si>
    <t>Epipactis muelleri</t>
  </si>
  <si>
    <t>Nádi boglárka</t>
  </si>
  <si>
    <t>Ranunculus lingua</t>
  </si>
  <si>
    <t>Nagy aggófű</t>
  </si>
  <si>
    <t>Senecio umbrosus</t>
  </si>
  <si>
    <t>Nagy gombafű</t>
  </si>
  <si>
    <t>Androsace maxima</t>
  </si>
  <si>
    <t>Nagy pacsirtafű</t>
  </si>
  <si>
    <t>Polygala major</t>
  </si>
  <si>
    <t>Nagy szegfű</t>
  </si>
  <si>
    <t>Dianthus giganteiformis</t>
  </si>
  <si>
    <t>Nagyezerjófű</t>
  </si>
  <si>
    <t>Dictamnus albus</t>
  </si>
  <si>
    <t>Nagyfészkű hangyabogáncs</t>
  </si>
  <si>
    <t>Jurinea glycacantha</t>
  </si>
  <si>
    <t>Nagylevelű koronafürt</t>
  </si>
  <si>
    <t>Securigera elegans</t>
  </si>
  <si>
    <t>Nagylevelű madárbirs</t>
  </si>
  <si>
    <t>Cotoneaster tomentosus</t>
  </si>
  <si>
    <t>Nagyvirágú fényperje</t>
  </si>
  <si>
    <t>Koeleria majoriflora</t>
  </si>
  <si>
    <t xml:space="preserve">Nagyvirágú gyíkfű </t>
  </si>
  <si>
    <t>Prunella grandiflora</t>
  </si>
  <si>
    <t>Narancsszínű aggófű</t>
  </si>
  <si>
    <t>Tephroseris aurantiaca</t>
  </si>
  <si>
    <t>Norden-nőszőfű</t>
  </si>
  <si>
    <t>Epipactis nordeniorum</t>
  </si>
  <si>
    <t>Nyári füzértekercs</t>
  </si>
  <si>
    <t>Spiranthes aestivalis</t>
  </si>
  <si>
    <t>Nyári tőzike</t>
  </si>
  <si>
    <t>Leucojum aestivum</t>
  </si>
  <si>
    <t>Nyugati csillagvirág</t>
  </si>
  <si>
    <t>Scilla drunensis</t>
  </si>
  <si>
    <t>Nyúlánk sárma</t>
  </si>
  <si>
    <t>Ornithogalum pyramidale</t>
  </si>
  <si>
    <t>Olasz müge</t>
  </si>
  <si>
    <t>Asperula taurina</t>
  </si>
  <si>
    <t>Osztrák borzamag</t>
  </si>
  <si>
    <t>Pleurospermum austriacum</t>
  </si>
  <si>
    <t>Osztrák tarsóka</t>
  </si>
  <si>
    <t>Thlaspi goesingense</t>
  </si>
  <si>
    <t>Osztrák zergevirág</t>
  </si>
  <si>
    <t>Doronicum austriacum</t>
  </si>
  <si>
    <t>Ökörszem</t>
  </si>
  <si>
    <t>Buphthalmum salicifolium</t>
  </si>
  <si>
    <t>Öldöklő aszat</t>
  </si>
  <si>
    <t>Cirsium furiens</t>
  </si>
  <si>
    <t>Örménygyökér</t>
  </si>
  <si>
    <t>Inula helenium</t>
  </si>
  <si>
    <t>Őszi csillagvirág</t>
  </si>
  <si>
    <t>Prospero elisae</t>
  </si>
  <si>
    <t>Őszi füzértekercs</t>
  </si>
  <si>
    <t>Spiranthes spiralis</t>
  </si>
  <si>
    <t>Palkasás</t>
  </si>
  <si>
    <t>Carex bohemica</t>
  </si>
  <si>
    <t>Pamacslaboda</t>
  </si>
  <si>
    <t>Krascheninnikovia ceratoides</t>
  </si>
  <si>
    <t>Pannon derescsenkesz</t>
  </si>
  <si>
    <t>Pannon madárbirs</t>
  </si>
  <si>
    <t>Cotoneaster matrensis</t>
  </si>
  <si>
    <t>Parókás imola</t>
  </si>
  <si>
    <t>Centaurea pseudophrygia</t>
  </si>
  <si>
    <t>Parti fűz</t>
  </si>
  <si>
    <t>Salix elaeagnos</t>
  </si>
  <si>
    <t>Pávafarkú salamonpecsét</t>
  </si>
  <si>
    <t>Polygonatum verticillatum</t>
  </si>
  <si>
    <t>Pázsitos nőszirom</t>
  </si>
  <si>
    <t>Iris graminea</t>
  </si>
  <si>
    <t>Pettyegetett őszirózsa</t>
  </si>
  <si>
    <t>Aster sedifolius</t>
  </si>
  <si>
    <t>Pettyes orbáncfű</t>
  </si>
  <si>
    <t>Hypericum maculatum</t>
  </si>
  <si>
    <t>Pézsmahagyma</t>
  </si>
  <si>
    <t>Allium moschatum</t>
  </si>
  <si>
    <t>Pilisi bükköny</t>
  </si>
  <si>
    <t>Vicia sparsiflora</t>
  </si>
  <si>
    <t>Pillás zanót</t>
  </si>
  <si>
    <t>Piritógyökér</t>
  </si>
  <si>
    <t>Tamus communis</t>
  </si>
  <si>
    <t>Piros kígyószisz</t>
  </si>
  <si>
    <t>Echium maculatum</t>
  </si>
  <si>
    <t>Piros madárbirs</t>
  </si>
  <si>
    <t>Cotoneaster integerrimus</t>
  </si>
  <si>
    <t>Piros madársisak</t>
  </si>
  <si>
    <t>Cephalanthera rubra</t>
  </si>
  <si>
    <t>Piros mécsvirág</t>
  </si>
  <si>
    <t>Silene dioica</t>
  </si>
  <si>
    <t>Pirosló hunyor</t>
  </si>
  <si>
    <t>Helleborus purpurascens</t>
  </si>
  <si>
    <t>Pirosló nádtippan</t>
  </si>
  <si>
    <t>Calamagrostis purpurea</t>
  </si>
  <si>
    <t>Pocsolyalátonya</t>
  </si>
  <si>
    <t>Elatine alsinastrum</t>
  </si>
  <si>
    <t>Pofók árvacsalán</t>
  </si>
  <si>
    <t>Lamium orvala</t>
  </si>
  <si>
    <t>Poloskaszagú kosbor</t>
  </si>
  <si>
    <t>Orchis coriophora</t>
  </si>
  <si>
    <t>Poloskavész</t>
  </si>
  <si>
    <t>Cimicifuga europaea</t>
  </si>
  <si>
    <t>Pompás kosbor</t>
  </si>
  <si>
    <t>Pontuszi nőszőfű</t>
  </si>
  <si>
    <t>Epipactis pontica</t>
  </si>
  <si>
    <t>Posványkakastaréj</t>
  </si>
  <si>
    <t>Pedicularis palustris</t>
  </si>
  <si>
    <t>Prémes tárnics</t>
  </si>
  <si>
    <t>Gentianopsis ciliata</t>
  </si>
  <si>
    <t>Pusztai árvalányhaj</t>
  </si>
  <si>
    <t>Stipa pennata</t>
  </si>
  <si>
    <t>Pusztai meténg</t>
  </si>
  <si>
    <t>Vinca herbacea</t>
  </si>
  <si>
    <t>Rákosi csenkesz</t>
  </si>
  <si>
    <t>Festuca wagneri</t>
  </si>
  <si>
    <t>Rejtőke</t>
  </si>
  <si>
    <t>Teesdalia nudicaulis</t>
  </si>
  <si>
    <t>Réti iszalag</t>
  </si>
  <si>
    <t>Clematis integrifolia</t>
  </si>
  <si>
    <t>Réti kardvirág</t>
  </si>
  <si>
    <t>Gladiolus imbricatus</t>
  </si>
  <si>
    <t>Réti palástfű</t>
  </si>
  <si>
    <t>Alchemilla xanthochlora</t>
  </si>
  <si>
    <t>Réti szegfű</t>
  </si>
  <si>
    <t>Dianthus deltoides</t>
  </si>
  <si>
    <t>Rezes hölgymál</t>
  </si>
  <si>
    <t>Hieracium aurantiacum</t>
  </si>
  <si>
    <t>Rostostövű sás</t>
  </si>
  <si>
    <t>Carex appropinquata</t>
  </si>
  <si>
    <t>Rózsás kövirózsa</t>
  </si>
  <si>
    <t>Sempervivum marmoreum</t>
  </si>
  <si>
    <t>Sáfrányos imola</t>
  </si>
  <si>
    <t>Centaurea solstitialis</t>
  </si>
  <si>
    <t>Sápadt kosbor</t>
  </si>
  <si>
    <t>Orchis pallens</t>
  </si>
  <si>
    <t>Sápadt lednek</t>
  </si>
  <si>
    <t>Lathyrus pallesce</t>
  </si>
  <si>
    <t>Sárga ibolya</t>
  </si>
  <si>
    <t>Viola biflora</t>
  </si>
  <si>
    <t>Sárga koronafürt</t>
  </si>
  <si>
    <t>Coronilla coronata</t>
  </si>
  <si>
    <t>Sárga kövirózsa</t>
  </si>
  <si>
    <t>Sárga len</t>
  </si>
  <si>
    <t>Linum flavum</t>
  </si>
  <si>
    <t>Sárgaliliom</t>
  </si>
  <si>
    <t>Hemerocallis lilio-asphodelus</t>
  </si>
  <si>
    <t>Schudich-tarsóka</t>
  </si>
  <si>
    <t>Thlaspi kovatsii</t>
  </si>
  <si>
    <t>Selymes boglárka</t>
  </si>
  <si>
    <t>Ranunculus illyricus</t>
  </si>
  <si>
    <t>Selymes peremizs</t>
  </si>
  <si>
    <t>Inula oculus-christi</t>
  </si>
  <si>
    <t>Seprőparéj</t>
  </si>
  <si>
    <t>Bassia sedoides</t>
  </si>
  <si>
    <t>Soó-berkenye</t>
  </si>
  <si>
    <t>Sorbus sooi</t>
  </si>
  <si>
    <t>Sömörös kosbor</t>
  </si>
  <si>
    <t>Orchis ustulata</t>
  </si>
  <si>
    <t>Speta-csillagvirág</t>
  </si>
  <si>
    <t>Scilla spetana</t>
  </si>
  <si>
    <t>Steven-boglárka</t>
  </si>
  <si>
    <t>Ranunculus strigulosus</t>
  </si>
  <si>
    <t>Sugaras zsoltina</t>
  </si>
  <si>
    <t>Serratula radiata</t>
  </si>
  <si>
    <t>Sugárkankalin</t>
  </si>
  <si>
    <t>Primula elatior</t>
  </si>
  <si>
    <t>Sulyoktáska</t>
  </si>
  <si>
    <t>Aethionema saxatile</t>
  </si>
  <si>
    <t>Sulyom</t>
  </si>
  <si>
    <t>Trapa natans</t>
  </si>
  <si>
    <t>Sűrű csetkáka</t>
  </si>
  <si>
    <t>Eleocharis carniolica</t>
  </si>
  <si>
    <t>Sűrűlevelű békaszőlő</t>
  </si>
  <si>
    <t>Groenlandia densa</t>
  </si>
  <si>
    <t>Szakállas orbáncfű</t>
  </si>
  <si>
    <t>Hypericum barbatum</t>
  </si>
  <si>
    <t>Szálkás árvalányhaj</t>
  </si>
  <si>
    <t>Stipa bromoides</t>
  </si>
  <si>
    <t>Szalmagyopár</t>
  </si>
  <si>
    <t>Helichrysum arenarium</t>
  </si>
  <si>
    <t>Szártalan bábakalács</t>
  </si>
  <si>
    <t>Carlina acaulis</t>
  </si>
  <si>
    <t>Szártalan csűdfű</t>
  </si>
  <si>
    <t>Astragalus exscapus</t>
  </si>
  <si>
    <t>Szártalan kankalin</t>
  </si>
  <si>
    <t>Primula vulgaris</t>
  </si>
  <si>
    <t>Szarvas hagyma</t>
  </si>
  <si>
    <t>Allium carinatum</t>
  </si>
  <si>
    <t>Széleslevelű gyapjúsás</t>
  </si>
  <si>
    <t>Eriophorum latifolium</t>
  </si>
  <si>
    <t>Széleslevelű nőszőfű</t>
  </si>
  <si>
    <t>Epipactis helleborine</t>
  </si>
  <si>
    <t>Széleslevelű ujjaskosbor</t>
  </si>
  <si>
    <t>Dactylorhiza majalis</t>
  </si>
  <si>
    <t>Szent László-tárnics</t>
  </si>
  <si>
    <t>Gentiana cruciata</t>
  </si>
  <si>
    <t>Szentendrei rózsa</t>
  </si>
  <si>
    <t>Rosa sancti-andreae</t>
  </si>
  <si>
    <t>Szennyes ínfű</t>
  </si>
  <si>
    <t>Ajuga laxmannii</t>
  </si>
  <si>
    <t>Szibériai nőszirom</t>
  </si>
  <si>
    <t>Iris sibirica</t>
  </si>
  <si>
    <t>Sziki ballagófű</t>
  </si>
  <si>
    <t>Salsola soda</t>
  </si>
  <si>
    <t>Sziki boglárka</t>
  </si>
  <si>
    <t>Ranunculus lateriflorus</t>
  </si>
  <si>
    <t>Sziki kocsord</t>
  </si>
  <si>
    <t>Peucedanum officinale</t>
  </si>
  <si>
    <t>Sziki lórom</t>
  </si>
  <si>
    <t>Rumex pseudonatronatus</t>
  </si>
  <si>
    <t>Sziki varjúháj</t>
  </si>
  <si>
    <t>Sedum caespitosum</t>
  </si>
  <si>
    <t>Sziklai benge</t>
  </si>
  <si>
    <t>Rhamnus saxatilis</t>
  </si>
  <si>
    <t>Sziklai borkóró</t>
  </si>
  <si>
    <t>Thalictrum foetidum</t>
  </si>
  <si>
    <t>Sziklai gyöngyvessző</t>
  </si>
  <si>
    <t>Spiraea media</t>
  </si>
  <si>
    <t>Sziklai nefelejcs</t>
  </si>
  <si>
    <t>Myosotis stenophylla</t>
  </si>
  <si>
    <t>Sziklai repcsény</t>
  </si>
  <si>
    <t>Erysimum crepidifolium</t>
  </si>
  <si>
    <t>Sziklai ternye</t>
  </si>
  <si>
    <t>Aurinia saxatilis</t>
  </si>
  <si>
    <t>Színes békaszőlő</t>
  </si>
  <si>
    <t>Potamogeton coloratus</t>
  </si>
  <si>
    <t>Szirti búzavirág</t>
  </si>
  <si>
    <t>Szíveslevelű gubóvirág</t>
  </si>
  <si>
    <t>Globularia cordifolia</t>
  </si>
  <si>
    <t>Szőke oroszlánfog</t>
  </si>
  <si>
    <t>Leontodon incanus</t>
  </si>
  <si>
    <t>Szőrös baraboly</t>
  </si>
  <si>
    <t>Chaerophyllum hirsutum</t>
  </si>
  <si>
    <t>Szőrös nyír</t>
  </si>
  <si>
    <t>Betula pubescens</t>
  </si>
  <si>
    <t>Szúnyoglábú bibircsvirág</t>
  </si>
  <si>
    <t>Gymnadenia conopsea</t>
  </si>
  <si>
    <t>Szúrós csodabogyó</t>
  </si>
  <si>
    <t>Ruscus aculeatus</t>
  </si>
  <si>
    <t>Szürke bogáncs</t>
  </si>
  <si>
    <t>Carduus glaucus</t>
  </si>
  <si>
    <t>Szürke poloskamag</t>
  </si>
  <si>
    <t>Corispermum canescens</t>
  </si>
  <si>
    <t>Szürke veronika</t>
  </si>
  <si>
    <t>Pseudolysimachion incanum</t>
  </si>
  <si>
    <t>Szürkés ördögszem</t>
  </si>
  <si>
    <t>Scabiosa canescens</t>
  </si>
  <si>
    <t>Szürkés sás</t>
  </si>
  <si>
    <t>Carex canescens</t>
  </si>
  <si>
    <t>Tallós-nőszőfű</t>
  </si>
  <si>
    <t>Epipactis tallosii</t>
  </si>
  <si>
    <t>Tarka búzavirág</t>
  </si>
  <si>
    <t>Tarka kosbor</t>
  </si>
  <si>
    <t>Orchis tridentata</t>
  </si>
  <si>
    <t>Tarka lednek</t>
  </si>
  <si>
    <t>Lathyrus venetus</t>
  </si>
  <si>
    <t>Tarka nádtippan</t>
  </si>
  <si>
    <t>Calamagrostis varia</t>
  </si>
  <si>
    <t>Tarka nőszirom</t>
  </si>
  <si>
    <t>Iris variegata</t>
  </si>
  <si>
    <t>Tarka nyúlfarkfű</t>
  </si>
  <si>
    <t>Sesleria albicans</t>
  </si>
  <si>
    <t>Tarka sáfrány</t>
  </si>
  <si>
    <t>Crocus reticulatus</t>
  </si>
  <si>
    <t>Tátrai hölgymál</t>
  </si>
  <si>
    <t>Hieracium bupleuroides</t>
  </si>
  <si>
    <t>Tavaszi görvélyfű</t>
  </si>
  <si>
    <t>Scrophularia vernalis</t>
  </si>
  <si>
    <t>Adonis vernalis</t>
  </si>
  <si>
    <t>Tavaszi tőzike</t>
  </si>
  <si>
    <t>Leucojum vernum</t>
  </si>
  <si>
    <t>Tekert csüdfű</t>
  </si>
  <si>
    <t>Astragalus contortuplicatus</t>
  </si>
  <si>
    <t>Teleki-virág</t>
  </si>
  <si>
    <t>Telekia speciosa</t>
  </si>
  <si>
    <t>Téltemető</t>
  </si>
  <si>
    <t>Eranthis hyemalis</t>
  </si>
  <si>
    <t>Tengerparti szittyó</t>
  </si>
  <si>
    <t>Juncus maritimus</t>
  </si>
  <si>
    <t>Terpedt koronafürt</t>
  </si>
  <si>
    <t>Coronilla vaginalis</t>
  </si>
  <si>
    <t>Tisza-parti margitvirág</t>
  </si>
  <si>
    <t>Leucanthemella serotina</t>
  </si>
  <si>
    <t>Tóalma</t>
  </si>
  <si>
    <t>Ludwigia patustris</t>
  </si>
  <si>
    <t>Tompalevelű békaszőlő</t>
  </si>
  <si>
    <t>Potamogeton obtusifolius</t>
  </si>
  <si>
    <t>Tornai ternye</t>
  </si>
  <si>
    <t>Tömött zabfű</t>
  </si>
  <si>
    <t>Avenula compressa</t>
  </si>
  <si>
    <t>Törpemandula</t>
  </si>
  <si>
    <t>Prunus tenella (Amygdalus nana)</t>
  </si>
  <si>
    <t>Töviskés sás</t>
  </si>
  <si>
    <t>Carex echinata</t>
  </si>
  <si>
    <t>Tőzegáfonya</t>
  </si>
  <si>
    <t>Vaccinium oxycoccos</t>
  </si>
  <si>
    <t>Tőzegeper</t>
  </si>
  <si>
    <t>Potentilla palustris</t>
  </si>
  <si>
    <t>Tőzegkáka</t>
  </si>
  <si>
    <t>Rhynchospora alba</t>
  </si>
  <si>
    <t>Turbánliliom</t>
  </si>
  <si>
    <t>Lilium martagon</t>
  </si>
  <si>
    <t>Tündérfátyol</t>
  </si>
  <si>
    <t>Nymphoides peltata</t>
  </si>
  <si>
    <t>Tündérfürt</t>
  </si>
  <si>
    <t>Aruncus dioicus</t>
  </si>
  <si>
    <t>Vajszínű atracél</t>
  </si>
  <si>
    <t>Anchusa ochroleuca</t>
  </si>
  <si>
    <t>Vastaggallyú körte (Gyapjas körte)</t>
  </si>
  <si>
    <t>Pyrus nivalis</t>
  </si>
  <si>
    <t>Vékony gyapjúsás</t>
  </si>
  <si>
    <t>Eriophorum gracile</t>
  </si>
  <si>
    <t>Vékonyszárú palástfű</t>
  </si>
  <si>
    <t>Alchemilla filicaulis</t>
  </si>
  <si>
    <t>Vetővirág</t>
  </si>
  <si>
    <t>Sternbergia colchiciflora</t>
  </si>
  <si>
    <t>Vidrafű</t>
  </si>
  <si>
    <t>Menyanthes trifoliata</t>
  </si>
  <si>
    <t>Vitézkosbor</t>
  </si>
  <si>
    <t>Orchis militaris</t>
  </si>
  <si>
    <t>Vitézvirág</t>
  </si>
  <si>
    <t>Anacamptis pyramidalis</t>
  </si>
  <si>
    <t>Vízi aggófű</t>
  </si>
  <si>
    <t>Senecio aquaticus</t>
  </si>
  <si>
    <t>Vízparti deréce</t>
  </si>
  <si>
    <t>Chamaenerion dodonaei</t>
  </si>
  <si>
    <t>Völgycsillag</t>
  </si>
  <si>
    <t>Astrantia major</t>
  </si>
  <si>
    <t>Vörös áfonya</t>
  </si>
  <si>
    <t>Vaccinium vitis-idaea</t>
  </si>
  <si>
    <t>Vörösbarna nőszőfű</t>
  </si>
  <si>
    <t>Epipactis atrorubens</t>
  </si>
  <si>
    <t>Vöröses hagyma</t>
  </si>
  <si>
    <t>Allium marginatum</t>
  </si>
  <si>
    <t>Zalai bükköny</t>
  </si>
  <si>
    <t>Vicia oroboides</t>
  </si>
  <si>
    <t>Zergeboglár</t>
  </si>
  <si>
    <t>Trollius europaeus</t>
  </si>
  <si>
    <t>Zöldes kígyókapor</t>
  </si>
  <si>
    <t>Silaum peucedanoides</t>
  </si>
  <si>
    <t>Zöldes sarkvirág</t>
  </si>
  <si>
    <t>Platanthera chlorantha</t>
  </si>
  <si>
    <t>Zöldike</t>
  </si>
  <si>
    <t>Coeloglossum viride</t>
  </si>
  <si>
    <t>Zöldvirágú körtike</t>
  </si>
  <si>
    <t>Pyrola chlorantha</t>
  </si>
  <si>
    <t>Cselling</t>
  </si>
  <si>
    <t>Notholaena marantae</t>
  </si>
  <si>
    <t>Csikófark</t>
  </si>
  <si>
    <t>Ephedra distachya</t>
  </si>
  <si>
    <t>Adriai sallangvirág</t>
  </si>
  <si>
    <t>Himantoglossum adriaticum</t>
  </si>
  <si>
    <t>Bánáti bazsarózsa</t>
  </si>
  <si>
    <t>Bíboros sallangvirág</t>
  </si>
  <si>
    <t>Himantoglossum caprinum</t>
  </si>
  <si>
    <t>Borzas macskamenta</t>
  </si>
  <si>
    <t>Nepeta parviflora</t>
  </si>
  <si>
    <t>Bugaci nőszőfű</t>
  </si>
  <si>
    <t>Epipactis bugacensis</t>
  </si>
  <si>
    <t>Cifra kankalin</t>
  </si>
  <si>
    <t>Primula auricula</t>
  </si>
  <si>
    <t xml:space="preserve">Egyhajúvirág </t>
  </si>
  <si>
    <t>Bulbocodium vernum</t>
  </si>
  <si>
    <t>Erdélyi hérics</t>
  </si>
  <si>
    <t>Adonis x hybrida</t>
  </si>
  <si>
    <t>Északi sárkányfű</t>
  </si>
  <si>
    <t>Dracocephalum ruyschiana</t>
  </si>
  <si>
    <t>Gömböskosbor</t>
  </si>
  <si>
    <t>Traunsteinera globosa</t>
  </si>
  <si>
    <t>Gyapjas csüdfű</t>
  </si>
  <si>
    <t>Astragalus dasyanthus</t>
  </si>
  <si>
    <t>Gyapjas gyűszűvirág</t>
  </si>
  <si>
    <t>Digitalis lanata</t>
  </si>
  <si>
    <t>Gyapjas őszirózsa</t>
  </si>
  <si>
    <t>Aster oleifolius</t>
  </si>
  <si>
    <t>Hagymaburok</t>
  </si>
  <si>
    <t>Liparis loeselii</t>
  </si>
  <si>
    <t xml:space="preserve">Homoki kikerics </t>
  </si>
  <si>
    <t>Colchicum arenarium</t>
  </si>
  <si>
    <t>Horánszky-cickafark</t>
  </si>
  <si>
    <t>Achillea horanszkyi</t>
  </si>
  <si>
    <t>Karcsú nőszőfű</t>
  </si>
  <si>
    <t>Epipactis gracilis</t>
  </si>
  <si>
    <t>Kitaibel-varfű</t>
  </si>
  <si>
    <t>Kónya zsálya</t>
  </si>
  <si>
    <t>Salvia nutans</t>
  </si>
  <si>
    <t>Korai szegfű</t>
  </si>
  <si>
    <t>Kunsági bükköny</t>
  </si>
  <si>
    <t>Vicia biennis</t>
  </si>
  <si>
    <t>Lápi békabuzogány</t>
  </si>
  <si>
    <t>Sparganium natans</t>
  </si>
  <si>
    <t>Lápi hízóka</t>
  </si>
  <si>
    <t>Pinguicula vulgaris</t>
  </si>
  <si>
    <t>Lápi rence</t>
  </si>
  <si>
    <t>Utricularia bremii</t>
  </si>
  <si>
    <t>Légybangó</t>
  </si>
  <si>
    <t>Ophrys insectifera</t>
  </si>
  <si>
    <t>Lisztes kankalin</t>
  </si>
  <si>
    <t>Primula farinosa</t>
  </si>
  <si>
    <t>Lumnitzer-szegfű</t>
  </si>
  <si>
    <t>Magyar gurgolya</t>
  </si>
  <si>
    <t>Seseli leucospermum</t>
  </si>
  <si>
    <t>Magyar kikerics</t>
  </si>
  <si>
    <t>Colchicum hungaricum</t>
  </si>
  <si>
    <t>Magyar kökörcsin</t>
  </si>
  <si>
    <t>Magyar méreggyilok</t>
  </si>
  <si>
    <t>Vincetoxicum pannonicum</t>
  </si>
  <si>
    <t>Magyar nőszirom</t>
  </si>
  <si>
    <t>Magyar vadkörte</t>
  </si>
  <si>
    <t>Pyrus magyarica</t>
  </si>
  <si>
    <t>Magyarföldi husáng</t>
  </si>
  <si>
    <t>Ferula sadleriana</t>
  </si>
  <si>
    <t>Méhbangó</t>
  </si>
  <si>
    <t>Ophrys apifera</t>
  </si>
  <si>
    <t>Mocsári kardvirág</t>
  </si>
  <si>
    <t>Gladiolus palustris</t>
  </si>
  <si>
    <t>Óriás útifű</t>
  </si>
  <si>
    <t>Plantago maxima</t>
  </si>
  <si>
    <t>Osztrák sárkányfű</t>
  </si>
  <si>
    <t>Dracocephalum austriacum</t>
  </si>
  <si>
    <t>Piacenzai nőszőfű</t>
  </si>
  <si>
    <t>Epipactis placentina</t>
  </si>
  <si>
    <t>Pilisi len</t>
  </si>
  <si>
    <t>Linum dolomiticum</t>
  </si>
  <si>
    <t>Pókbangó</t>
  </si>
  <si>
    <t>Ophrys sphegodes</t>
  </si>
  <si>
    <t>Poszméhbangó</t>
  </si>
  <si>
    <t>Ophrys holoserica</t>
  </si>
  <si>
    <t>Réti angyalgyökér</t>
  </si>
  <si>
    <t>Angelica palustris</t>
  </si>
  <si>
    <t>Rigópohár</t>
  </si>
  <si>
    <t>Cypripedium calceolus</t>
  </si>
  <si>
    <t>Rozsdás gyűszűvirág</t>
  </si>
  <si>
    <t>Digitalis ferruginea</t>
  </si>
  <si>
    <t>Sárgás habszegfű</t>
  </si>
  <si>
    <t>Silene flavescens</t>
  </si>
  <si>
    <t>Szarvas bangó</t>
  </si>
  <si>
    <t>Ophrys scolopax</t>
  </si>
  <si>
    <t xml:space="preserve">Széleslevelű harangvirág </t>
  </si>
  <si>
    <t>Campanula latifolia</t>
  </si>
  <si>
    <t>Szent István-szegfű</t>
  </si>
  <si>
    <t>Szibériai hamuvirág</t>
  </si>
  <si>
    <t>Ligularia sibirica</t>
  </si>
  <si>
    <t>Szirti pereszlény</t>
  </si>
  <si>
    <t>Micromeria thymifolia</t>
  </si>
  <si>
    <t xml:space="preserve">Szíveslevelű hídőr </t>
  </si>
  <si>
    <t>Caldesia parnassifolia</t>
  </si>
  <si>
    <t>Tartós szegfű</t>
  </si>
  <si>
    <t>Dianthus diutinus</t>
  </si>
  <si>
    <t>Tátogó kökörcsin</t>
  </si>
  <si>
    <t>Pulsatilla patens</t>
  </si>
  <si>
    <t xml:space="preserve">Tátorján </t>
  </si>
  <si>
    <t>Crambe tataria</t>
  </si>
  <si>
    <t>Tornai vértő</t>
  </si>
  <si>
    <t>Onosma tornensis</t>
  </si>
  <si>
    <t>Tőzegorchidea</t>
  </si>
  <si>
    <t>Hammarbya paludosa</t>
  </si>
  <si>
    <t>Tuzson-cickafark</t>
  </si>
  <si>
    <t>Achillea tuzsonii</t>
  </si>
  <si>
    <t>Tüzes liliom</t>
  </si>
  <si>
    <t>Lilium bulbiferum</t>
  </si>
  <si>
    <t>Vrabélyi-estike</t>
  </si>
  <si>
    <t>Hesperis vrabelyiana</t>
  </si>
  <si>
    <t>Wittmann-repcsény</t>
  </si>
  <si>
    <t>Erysimum wittmannii</t>
  </si>
  <si>
    <t>Kód</t>
  </si>
  <si>
    <t>Magyar név</t>
  </si>
  <si>
    <t>Latin név</t>
  </si>
  <si>
    <t>Érték</t>
  </si>
  <si>
    <t>Becsült példányzsám</t>
  </si>
  <si>
    <t>Becsült összérték</t>
  </si>
  <si>
    <t>Becsült összérték euróban</t>
  </si>
  <si>
    <t>Az euró aktuális árfolyama:</t>
  </si>
  <si>
    <t>A fokozottan védett fajok alsó értékhatára:</t>
  </si>
  <si>
    <t>A veszélyeztetett fajok egyedszámának felső határa:</t>
  </si>
  <si>
    <t>Melyik kutatócsoport érdekel?</t>
  </si>
  <si>
    <t>Mennyi az egyszerre fokozottan védett és veszélyeztetett fajok becsült összértéke €-ban kifejezve?</t>
  </si>
  <si>
    <t>Hány olyan egyed van összesen, amelynek Ft-ban kifejezett értéke meghaladja a saját fajának becsült példányszámát?</t>
  </si>
  <si>
    <t>Tüzes</t>
  </si>
  <si>
    <t>Hány faj tartozik az L2-ben megadott kutatócsoporthoz?</t>
  </si>
  <si>
    <t>Dianthus arenarius subsp. borussicus</t>
  </si>
  <si>
    <t>Sedum acre subsp.. neglectum</t>
  </si>
  <si>
    <t>Valeriana officinalis subsp. sambucifolia</t>
  </si>
  <si>
    <t>Epipactis atrorubens subsp. borbasii</t>
  </si>
  <si>
    <t>Pseudolysimachion spurium subsp. foliosum</t>
  </si>
  <si>
    <t>Narcissus poeticus subsp. radiiflorus</t>
  </si>
  <si>
    <t>Pulsatilla pratensis subsp. nigricans</t>
  </si>
  <si>
    <t>Puccinellia festuciformis subsp. intermedia</t>
  </si>
  <si>
    <t>Jovibarba globifera subsp. globifera</t>
  </si>
  <si>
    <t>Myosotis laxa subsp. caespitosa</t>
  </si>
  <si>
    <t>Iris humilis subsp. arenaria</t>
  </si>
  <si>
    <t>Thalictrum minus subsp. pseudominus</t>
  </si>
  <si>
    <t>Sesleria heufleriana subsp. hungarica</t>
  </si>
  <si>
    <t>Poa pannonica subsp. glabra</t>
  </si>
  <si>
    <t>Cerastium arvense subsp. molle</t>
  </si>
  <si>
    <t>Orchis laxiflora subsp. palustris</t>
  </si>
  <si>
    <t>Festuca pallens subsp. pannonica</t>
  </si>
  <si>
    <t>Chamaecytisus hirsutus subsp. ciliatus</t>
  </si>
  <si>
    <t>Orchis laxiflora subsp. elegans</t>
  </si>
  <si>
    <t>Jovibarba globifera subsp. hirta</t>
  </si>
  <si>
    <t>Centaurea montana subsp. mollis</t>
  </si>
  <si>
    <t>Centaurea triumfettii subsp. albigera</t>
  </si>
  <si>
    <t>Alyssum montanum subsp. brymii</t>
  </si>
  <si>
    <t>Paeonia officinalis subsp. banatica</t>
  </si>
  <si>
    <t>Knautia kitaibelii subsp. tomentella</t>
  </si>
  <si>
    <t>Dianthus plumarius subsp. praecox</t>
  </si>
  <si>
    <t>Dianthus plumarius subsp. lumnitzeri</t>
  </si>
  <si>
    <t>Pulsatilla pratensis subsp. hungarica</t>
  </si>
  <si>
    <t>Iris aphylla subsp. hungarica</t>
  </si>
  <si>
    <t>Dianthus plumarius subsp. regis-stephani</t>
  </si>
  <si>
    <t>felette</t>
  </si>
  <si>
    <t>segédoszlop a névre kereséshez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</si>
</sst>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\ &quot;Ft&quot;"/>
    <numFmt numFmtId="165" formatCode="#,##0.00\ &quot;Ft&quot;"/>
    <numFmt numFmtId="166" formatCode="#,##0\ [$€-1]"/>
    <numFmt numFmtId="167" formatCode="#,##0&quot; € és alatta&quot;"/>
  </numFmts>
  <fonts count="2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horizontal="center" vertical="center" wrapText="1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6" fontId="0" fillId="0" borderId="0" xfId="0" applyNumberFormat="1"/>
    <xf numFmtId="0" fontId="0" fillId="2" borderId="0" xfId="0" applyFill="1"/>
    <xf numFmtId="0" fontId="0" fillId="0" borderId="0" xfId="0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167" fontId="0" fillId="0" borderId="0" xfId="0" applyNumberForma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3" borderId="0" xfId="0" applyFill="1"/>
    <xf numFmtId="0" fontId="0" fillId="0" borderId="0" xfId="0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ál" xfId="0" builtinId="0"/>
  </cellStyles>
  <dxfs count="2">
    <dxf>
      <font>
        <color rgb="FFFF0000"/>
      </font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4"/>
  <sheetViews>
    <sheetView tabSelected="1" workbookViewId="0">
      <pane ySplit="2" topLeftCell="A698" activePane="bottomLeft" state="frozen"/>
      <selection pane="bottomLeft" activeCell="A714" sqref="A714"/>
    </sheetView>
  </sheetViews>
  <sheetFormatPr defaultRowHeight="15" x14ac:dyDescent="0.25"/>
  <cols>
    <col min="1" max="1" width="7" bestFit="1" customWidth="1"/>
    <col min="2" max="3" width="45.7109375" customWidth="1"/>
    <col min="4" max="4" width="9.42578125" bestFit="1" customWidth="1"/>
    <col min="5" max="7" width="12.7109375" customWidth="1"/>
    <col min="8" max="8" width="12.28515625" customWidth="1"/>
    <col min="9" max="9" width="12.7109375" customWidth="1"/>
    <col min="10" max="12" width="15.7109375" customWidth="1"/>
  </cols>
  <sheetData>
    <row r="1" spans="1:12" s="4" customFormat="1" ht="45.6" customHeight="1" x14ac:dyDescent="0.25">
      <c r="A1" s="21" t="s">
        <v>1362</v>
      </c>
      <c r="B1" s="21" t="s">
        <v>1363</v>
      </c>
      <c r="C1" s="21" t="s">
        <v>1364</v>
      </c>
      <c r="D1" s="21" t="s">
        <v>1365</v>
      </c>
      <c r="E1" s="21" t="s">
        <v>1366</v>
      </c>
      <c r="F1" s="21" t="s">
        <v>1367</v>
      </c>
      <c r="G1" s="21" t="s">
        <v>1368</v>
      </c>
      <c r="H1" s="20" t="s">
        <v>1408</v>
      </c>
      <c r="I1" s="13" t="s">
        <v>1369</v>
      </c>
      <c r="J1" s="13" t="s">
        <v>1370</v>
      </c>
      <c r="K1" s="13" t="s">
        <v>1371</v>
      </c>
      <c r="L1" s="13" t="s">
        <v>1372</v>
      </c>
    </row>
    <row r="2" spans="1:12" s="4" customFormat="1" x14ac:dyDescent="0.25">
      <c r="A2" s="21"/>
      <c r="B2" s="21"/>
      <c r="C2" s="21"/>
      <c r="D2" s="21"/>
      <c r="E2" s="21"/>
      <c r="F2" s="21"/>
      <c r="G2" s="21"/>
      <c r="H2" s="20"/>
      <c r="I2" s="5">
        <v>271.61</v>
      </c>
      <c r="J2" s="6">
        <v>100000</v>
      </c>
      <c r="K2" s="7">
        <v>750</v>
      </c>
      <c r="L2" s="7">
        <v>4</v>
      </c>
    </row>
    <row r="3" spans="1:12" x14ac:dyDescent="0.25">
      <c r="A3">
        <v>679592</v>
      </c>
      <c r="B3" s="1" t="s">
        <v>1</v>
      </c>
      <c r="C3" s="1" t="s">
        <v>2</v>
      </c>
      <c r="D3" s="3">
        <v>5000</v>
      </c>
      <c r="E3">
        <v>13200</v>
      </c>
      <c r="F3" s="3">
        <f>D3*E3</f>
        <v>66000000</v>
      </c>
      <c r="G3" s="8">
        <f t="shared" ref="G3:G66" si="0">F3/$I$2</f>
        <v>242995.4714480321</v>
      </c>
      <c r="H3" s="18">
        <f t="shared" ref="H3:H66" si="1">IF(LEFT(B3,LEN($A$714))=$A$714,1,0)</f>
        <v>0</v>
      </c>
    </row>
    <row r="4" spans="1:12" x14ac:dyDescent="0.25">
      <c r="A4">
        <v>610841</v>
      </c>
      <c r="B4" s="1" t="s">
        <v>3</v>
      </c>
      <c r="C4" s="1" t="s">
        <v>4</v>
      </c>
      <c r="D4" s="3">
        <v>5000</v>
      </c>
      <c r="E4">
        <v>16500</v>
      </c>
      <c r="F4" s="3">
        <f t="shared" ref="F4:F67" si="2">D4*E4</f>
        <v>82500000</v>
      </c>
      <c r="G4" s="8">
        <f t="shared" si="0"/>
        <v>303744.33931004012</v>
      </c>
      <c r="H4" s="18">
        <f t="shared" si="1"/>
        <v>0</v>
      </c>
    </row>
    <row r="5" spans="1:12" x14ac:dyDescent="0.25">
      <c r="A5">
        <v>902141</v>
      </c>
      <c r="B5" s="1" t="s">
        <v>5</v>
      </c>
      <c r="C5" s="1" t="s">
        <v>6</v>
      </c>
      <c r="D5" s="3">
        <v>5000</v>
      </c>
      <c r="E5">
        <v>15000</v>
      </c>
      <c r="F5" s="3">
        <f t="shared" si="2"/>
        <v>75000000</v>
      </c>
      <c r="G5" s="8">
        <f t="shared" si="0"/>
        <v>276131.21755458193</v>
      </c>
      <c r="H5" s="18">
        <f t="shared" si="1"/>
        <v>0</v>
      </c>
    </row>
    <row r="6" spans="1:12" x14ac:dyDescent="0.25">
      <c r="A6">
        <v>823241</v>
      </c>
      <c r="B6" s="1" t="s">
        <v>7</v>
      </c>
      <c r="C6" s="1" t="s">
        <v>8</v>
      </c>
      <c r="D6" s="3">
        <v>5000</v>
      </c>
      <c r="E6">
        <v>14100</v>
      </c>
      <c r="F6" s="3">
        <f t="shared" si="2"/>
        <v>70500000</v>
      </c>
      <c r="G6" s="8">
        <f t="shared" si="0"/>
        <v>259563.344501307</v>
      </c>
      <c r="H6" s="18">
        <f t="shared" si="1"/>
        <v>0</v>
      </c>
    </row>
    <row r="7" spans="1:12" x14ac:dyDescent="0.25">
      <c r="A7">
        <v>664265</v>
      </c>
      <c r="B7" s="1" t="s">
        <v>9</v>
      </c>
      <c r="C7" s="1" t="s">
        <v>10</v>
      </c>
      <c r="D7" s="3">
        <v>5000</v>
      </c>
      <c r="E7">
        <v>16000</v>
      </c>
      <c r="F7" s="3">
        <f t="shared" si="2"/>
        <v>80000000</v>
      </c>
      <c r="G7" s="8">
        <f t="shared" si="0"/>
        <v>294539.96539155405</v>
      </c>
      <c r="H7" s="18">
        <f t="shared" si="1"/>
        <v>0</v>
      </c>
    </row>
    <row r="8" spans="1:12" x14ac:dyDescent="0.25">
      <c r="A8">
        <v>648460</v>
      </c>
      <c r="B8" s="1" t="s">
        <v>11</v>
      </c>
      <c r="C8" s="1" t="s">
        <v>12</v>
      </c>
      <c r="D8" s="3">
        <v>5000</v>
      </c>
      <c r="E8">
        <v>13200</v>
      </c>
      <c r="F8" s="3">
        <f t="shared" si="2"/>
        <v>66000000</v>
      </c>
      <c r="G8" s="8">
        <f t="shared" si="0"/>
        <v>242995.4714480321</v>
      </c>
      <c r="H8" s="18">
        <f t="shared" si="1"/>
        <v>0</v>
      </c>
    </row>
    <row r="9" spans="1:12" x14ac:dyDescent="0.25">
      <c r="A9">
        <v>630093</v>
      </c>
      <c r="B9" s="1" t="s">
        <v>13</v>
      </c>
      <c r="C9" s="1" t="s">
        <v>14</v>
      </c>
      <c r="D9" s="3">
        <v>5000</v>
      </c>
      <c r="E9">
        <v>15700</v>
      </c>
      <c r="F9" s="3">
        <f t="shared" si="2"/>
        <v>78500000</v>
      </c>
      <c r="G9" s="8">
        <f t="shared" si="0"/>
        <v>289017.34104046243</v>
      </c>
      <c r="H9" s="18">
        <f t="shared" si="1"/>
        <v>0</v>
      </c>
    </row>
    <row r="10" spans="1:12" x14ac:dyDescent="0.25">
      <c r="A10">
        <v>753812</v>
      </c>
      <c r="B10" s="1" t="s">
        <v>15</v>
      </c>
      <c r="C10" s="1" t="s">
        <v>16</v>
      </c>
      <c r="D10" s="3">
        <v>5000</v>
      </c>
      <c r="E10">
        <v>15300</v>
      </c>
      <c r="F10" s="3">
        <f t="shared" si="2"/>
        <v>76500000</v>
      </c>
      <c r="G10" s="8">
        <f t="shared" si="0"/>
        <v>281653.84190567356</v>
      </c>
      <c r="H10" s="18">
        <f t="shared" si="1"/>
        <v>0</v>
      </c>
    </row>
    <row r="11" spans="1:12" x14ac:dyDescent="0.25">
      <c r="A11">
        <v>948189</v>
      </c>
      <c r="B11" s="1" t="s">
        <v>17</v>
      </c>
      <c r="C11" s="1" t="s">
        <v>18</v>
      </c>
      <c r="D11" s="3">
        <v>5000</v>
      </c>
      <c r="E11">
        <v>14500</v>
      </c>
      <c r="F11" s="3">
        <f t="shared" si="2"/>
        <v>72500000</v>
      </c>
      <c r="G11" s="8">
        <f t="shared" si="0"/>
        <v>266926.84363609587</v>
      </c>
      <c r="H11" s="18">
        <f t="shared" si="1"/>
        <v>0</v>
      </c>
    </row>
    <row r="12" spans="1:12" x14ac:dyDescent="0.25">
      <c r="A12">
        <v>875961</v>
      </c>
      <c r="B12" s="1" t="s">
        <v>19</v>
      </c>
      <c r="C12" s="1" t="s">
        <v>20</v>
      </c>
      <c r="D12" s="3">
        <v>5000</v>
      </c>
      <c r="E12">
        <v>12700</v>
      </c>
      <c r="F12" s="3">
        <f t="shared" si="2"/>
        <v>63500000</v>
      </c>
      <c r="G12" s="8">
        <f t="shared" si="0"/>
        <v>233791.09752954604</v>
      </c>
      <c r="H12" s="18">
        <f t="shared" si="1"/>
        <v>0</v>
      </c>
    </row>
    <row r="13" spans="1:12" x14ac:dyDescent="0.25">
      <c r="A13">
        <v>899492</v>
      </c>
      <c r="B13" s="1" t="s">
        <v>21</v>
      </c>
      <c r="C13" s="1" t="s">
        <v>22</v>
      </c>
      <c r="D13" s="3">
        <v>5000</v>
      </c>
      <c r="E13">
        <v>15100</v>
      </c>
      <c r="F13" s="3">
        <f t="shared" si="2"/>
        <v>75500000</v>
      </c>
      <c r="G13" s="8">
        <f t="shared" si="0"/>
        <v>277972.09233827912</v>
      </c>
      <c r="H13" s="18">
        <f t="shared" si="1"/>
        <v>0</v>
      </c>
    </row>
    <row r="14" spans="1:12" x14ac:dyDescent="0.25">
      <c r="A14">
        <v>687379</v>
      </c>
      <c r="B14" s="1" t="s">
        <v>23</v>
      </c>
      <c r="C14" s="1" t="s">
        <v>24</v>
      </c>
      <c r="D14" s="3">
        <v>5000</v>
      </c>
      <c r="E14">
        <v>14300</v>
      </c>
      <c r="F14" s="3">
        <f t="shared" si="2"/>
        <v>71500000</v>
      </c>
      <c r="G14" s="8">
        <f t="shared" si="0"/>
        <v>263245.09406870144</v>
      </c>
      <c r="H14" s="18">
        <f t="shared" si="1"/>
        <v>0</v>
      </c>
    </row>
    <row r="15" spans="1:12" x14ac:dyDescent="0.25">
      <c r="A15">
        <v>756006</v>
      </c>
      <c r="B15" s="1" t="s">
        <v>25</v>
      </c>
      <c r="C15" s="1" t="s">
        <v>26</v>
      </c>
      <c r="D15" s="3">
        <v>5000</v>
      </c>
      <c r="E15">
        <v>12800</v>
      </c>
      <c r="F15" s="3">
        <f t="shared" si="2"/>
        <v>64000000</v>
      </c>
      <c r="G15" s="8">
        <f t="shared" si="0"/>
        <v>235631.97231324326</v>
      </c>
      <c r="H15" s="18">
        <f t="shared" si="1"/>
        <v>0</v>
      </c>
    </row>
    <row r="16" spans="1:12" x14ac:dyDescent="0.25">
      <c r="A16">
        <v>634401</v>
      </c>
      <c r="B16" s="1" t="s">
        <v>27</v>
      </c>
      <c r="C16" s="1" t="s">
        <v>28</v>
      </c>
      <c r="D16" s="3">
        <v>5000</v>
      </c>
      <c r="E16">
        <v>13000</v>
      </c>
      <c r="F16" s="3">
        <f t="shared" si="2"/>
        <v>65000000</v>
      </c>
      <c r="G16" s="8">
        <f t="shared" si="0"/>
        <v>239313.72188063766</v>
      </c>
      <c r="H16" s="18">
        <f t="shared" si="1"/>
        <v>0</v>
      </c>
    </row>
    <row r="17" spans="1:8" x14ac:dyDescent="0.25">
      <c r="A17">
        <v>895532</v>
      </c>
      <c r="B17" s="1" t="s">
        <v>29</v>
      </c>
      <c r="C17" s="1" t="s">
        <v>30</v>
      </c>
      <c r="D17" s="3">
        <v>5000</v>
      </c>
      <c r="E17">
        <v>12100</v>
      </c>
      <c r="F17" s="3">
        <f t="shared" si="2"/>
        <v>60500000</v>
      </c>
      <c r="G17" s="8">
        <f t="shared" si="0"/>
        <v>222745.84882736276</v>
      </c>
      <c r="H17" s="18">
        <f t="shared" si="1"/>
        <v>0</v>
      </c>
    </row>
    <row r="18" spans="1:8" x14ac:dyDescent="0.25">
      <c r="A18">
        <v>897980</v>
      </c>
      <c r="B18" s="1" t="s">
        <v>31</v>
      </c>
      <c r="C18" s="1" t="s">
        <v>32</v>
      </c>
      <c r="D18" s="3">
        <v>5000</v>
      </c>
      <c r="E18">
        <v>15100</v>
      </c>
      <c r="F18" s="3">
        <f t="shared" si="2"/>
        <v>75500000</v>
      </c>
      <c r="G18" s="8">
        <f t="shared" si="0"/>
        <v>277972.09233827912</v>
      </c>
      <c r="H18" s="18">
        <f t="shared" si="1"/>
        <v>0</v>
      </c>
    </row>
    <row r="19" spans="1:8" x14ac:dyDescent="0.25">
      <c r="A19">
        <v>736641</v>
      </c>
      <c r="B19" s="1" t="s">
        <v>33</v>
      </c>
      <c r="C19" s="1" t="s">
        <v>34</v>
      </c>
      <c r="D19" s="3">
        <v>5000</v>
      </c>
      <c r="E19">
        <v>12900</v>
      </c>
      <c r="F19" s="3">
        <f t="shared" si="2"/>
        <v>64500000</v>
      </c>
      <c r="G19" s="8">
        <f t="shared" si="0"/>
        <v>237472.84709694044</v>
      </c>
      <c r="H19" s="18">
        <f t="shared" si="1"/>
        <v>0</v>
      </c>
    </row>
    <row r="20" spans="1:8" x14ac:dyDescent="0.25">
      <c r="A20">
        <v>761931</v>
      </c>
      <c r="B20" s="1" t="s">
        <v>35</v>
      </c>
      <c r="C20" s="1" t="s">
        <v>36</v>
      </c>
      <c r="D20" s="3">
        <v>5000</v>
      </c>
      <c r="E20">
        <v>16500</v>
      </c>
      <c r="F20" s="3">
        <f t="shared" si="2"/>
        <v>82500000</v>
      </c>
      <c r="G20" s="8">
        <f t="shared" si="0"/>
        <v>303744.33931004012</v>
      </c>
      <c r="H20" s="18">
        <f t="shared" si="1"/>
        <v>0</v>
      </c>
    </row>
    <row r="21" spans="1:8" x14ac:dyDescent="0.25">
      <c r="A21">
        <v>659755</v>
      </c>
      <c r="B21" s="1" t="s">
        <v>37</v>
      </c>
      <c r="C21" s="1" t="s">
        <v>38</v>
      </c>
      <c r="D21" s="3">
        <v>5000</v>
      </c>
      <c r="E21">
        <v>12700</v>
      </c>
      <c r="F21" s="3">
        <f t="shared" si="2"/>
        <v>63500000</v>
      </c>
      <c r="G21" s="8">
        <f t="shared" si="0"/>
        <v>233791.09752954604</v>
      </c>
      <c r="H21" s="18">
        <f t="shared" si="1"/>
        <v>0</v>
      </c>
    </row>
    <row r="22" spans="1:8" x14ac:dyDescent="0.25">
      <c r="A22">
        <v>647251</v>
      </c>
      <c r="B22" s="1" t="s">
        <v>39</v>
      </c>
      <c r="C22" s="1" t="s">
        <v>40</v>
      </c>
      <c r="D22" s="3">
        <v>5000</v>
      </c>
      <c r="E22">
        <v>16500</v>
      </c>
      <c r="F22" s="3">
        <f t="shared" si="2"/>
        <v>82500000</v>
      </c>
      <c r="G22" s="8">
        <f t="shared" si="0"/>
        <v>303744.33931004012</v>
      </c>
      <c r="H22" s="18">
        <f t="shared" si="1"/>
        <v>0</v>
      </c>
    </row>
    <row r="23" spans="1:8" x14ac:dyDescent="0.25">
      <c r="A23">
        <v>828462</v>
      </c>
      <c r="B23" s="1" t="s">
        <v>41</v>
      </c>
      <c r="C23" s="1" t="s">
        <v>42</v>
      </c>
      <c r="D23" s="3">
        <v>5000</v>
      </c>
      <c r="E23">
        <v>13300</v>
      </c>
      <c r="F23" s="3">
        <f t="shared" si="2"/>
        <v>66500000</v>
      </c>
      <c r="G23" s="8">
        <f t="shared" si="0"/>
        <v>244836.34623172932</v>
      </c>
      <c r="H23" s="18">
        <f t="shared" si="1"/>
        <v>0</v>
      </c>
    </row>
    <row r="24" spans="1:8" x14ac:dyDescent="0.25">
      <c r="A24">
        <v>958370</v>
      </c>
      <c r="B24" s="1" t="s">
        <v>43</v>
      </c>
      <c r="C24" s="1" t="s">
        <v>44</v>
      </c>
      <c r="D24" s="3">
        <v>5000</v>
      </c>
      <c r="E24">
        <v>15300</v>
      </c>
      <c r="F24" s="3">
        <f t="shared" si="2"/>
        <v>76500000</v>
      </c>
      <c r="G24" s="8">
        <f t="shared" si="0"/>
        <v>281653.84190567356</v>
      </c>
      <c r="H24" s="18">
        <f t="shared" si="1"/>
        <v>0</v>
      </c>
    </row>
    <row r="25" spans="1:8" x14ac:dyDescent="0.25">
      <c r="A25">
        <v>652200</v>
      </c>
      <c r="B25" s="1" t="s">
        <v>45</v>
      </c>
      <c r="C25" s="1" t="s">
        <v>46</v>
      </c>
      <c r="D25" s="3">
        <v>5000</v>
      </c>
      <c r="E25">
        <v>13900</v>
      </c>
      <c r="F25" s="3">
        <f t="shared" si="2"/>
        <v>69500000</v>
      </c>
      <c r="G25" s="8">
        <f t="shared" si="0"/>
        <v>255881.59493391259</v>
      </c>
      <c r="H25" s="18">
        <f t="shared" si="1"/>
        <v>0</v>
      </c>
    </row>
    <row r="26" spans="1:8" x14ac:dyDescent="0.25">
      <c r="A26">
        <v>913777</v>
      </c>
      <c r="B26" s="1" t="s">
        <v>47</v>
      </c>
      <c r="C26" s="1" t="s">
        <v>48</v>
      </c>
      <c r="D26" s="3">
        <v>5000</v>
      </c>
      <c r="E26">
        <v>12800</v>
      </c>
      <c r="F26" s="3">
        <f t="shared" si="2"/>
        <v>64000000</v>
      </c>
      <c r="G26" s="8">
        <f t="shared" si="0"/>
        <v>235631.97231324326</v>
      </c>
      <c r="H26" s="18">
        <f t="shared" si="1"/>
        <v>0</v>
      </c>
    </row>
    <row r="27" spans="1:8" x14ac:dyDescent="0.25">
      <c r="A27">
        <v>709039</v>
      </c>
      <c r="B27" s="1" t="s">
        <v>49</v>
      </c>
      <c r="C27" s="1" t="s">
        <v>50</v>
      </c>
      <c r="D27" s="3">
        <v>5000</v>
      </c>
      <c r="E27">
        <v>12800</v>
      </c>
      <c r="F27" s="3">
        <f t="shared" si="2"/>
        <v>64000000</v>
      </c>
      <c r="G27" s="8">
        <f t="shared" si="0"/>
        <v>235631.97231324326</v>
      </c>
      <c r="H27" s="18">
        <f t="shared" si="1"/>
        <v>0</v>
      </c>
    </row>
    <row r="28" spans="1:8" x14ac:dyDescent="0.25">
      <c r="A28">
        <v>750114</v>
      </c>
      <c r="B28" s="1" t="s">
        <v>51</v>
      </c>
      <c r="C28" s="1" t="s">
        <v>52</v>
      </c>
      <c r="D28" s="3">
        <v>5000</v>
      </c>
      <c r="E28">
        <v>16200</v>
      </c>
      <c r="F28" s="3">
        <f t="shared" si="2"/>
        <v>81000000</v>
      </c>
      <c r="G28" s="8">
        <f t="shared" si="0"/>
        <v>298221.71495894849</v>
      </c>
      <c r="H28" s="18">
        <f t="shared" si="1"/>
        <v>0</v>
      </c>
    </row>
    <row r="29" spans="1:8" x14ac:dyDescent="0.25">
      <c r="A29">
        <v>616206</v>
      </c>
      <c r="B29" s="1" t="s">
        <v>53</v>
      </c>
      <c r="C29" s="1" t="s">
        <v>54</v>
      </c>
      <c r="D29" s="3">
        <v>5000</v>
      </c>
      <c r="E29">
        <v>16100</v>
      </c>
      <c r="F29" s="3">
        <f t="shared" si="2"/>
        <v>80500000</v>
      </c>
      <c r="G29" s="8">
        <f t="shared" si="0"/>
        <v>296380.84017525124</v>
      </c>
      <c r="H29" s="18">
        <f t="shared" si="1"/>
        <v>0</v>
      </c>
    </row>
    <row r="30" spans="1:8" x14ac:dyDescent="0.25">
      <c r="A30">
        <v>991546</v>
      </c>
      <c r="B30" s="1" t="s">
        <v>55</v>
      </c>
      <c r="C30" s="1" t="s">
        <v>56</v>
      </c>
      <c r="D30" s="3">
        <v>5000</v>
      </c>
      <c r="E30">
        <v>16000</v>
      </c>
      <c r="F30" s="3">
        <f t="shared" si="2"/>
        <v>80000000</v>
      </c>
      <c r="G30" s="8">
        <f t="shared" si="0"/>
        <v>294539.96539155405</v>
      </c>
      <c r="H30" s="18">
        <f t="shared" si="1"/>
        <v>0</v>
      </c>
    </row>
    <row r="31" spans="1:8" x14ac:dyDescent="0.25">
      <c r="A31">
        <v>986306</v>
      </c>
      <c r="B31" s="1" t="s">
        <v>57</v>
      </c>
      <c r="C31" s="1" t="s">
        <v>58</v>
      </c>
      <c r="D31" s="3">
        <v>5000</v>
      </c>
      <c r="E31">
        <v>13100</v>
      </c>
      <c r="F31" s="3">
        <f t="shared" si="2"/>
        <v>65500000</v>
      </c>
      <c r="G31" s="8">
        <f t="shared" si="0"/>
        <v>241154.59666433488</v>
      </c>
      <c r="H31" s="18">
        <f t="shared" si="1"/>
        <v>0</v>
      </c>
    </row>
    <row r="32" spans="1:8" x14ac:dyDescent="0.25">
      <c r="A32">
        <v>986268</v>
      </c>
      <c r="B32" s="1" t="s">
        <v>59</v>
      </c>
      <c r="C32" s="1" t="s">
        <v>60</v>
      </c>
      <c r="D32" s="3">
        <v>5000</v>
      </c>
      <c r="E32">
        <v>14400</v>
      </c>
      <c r="F32" s="3">
        <f t="shared" si="2"/>
        <v>72000000</v>
      </c>
      <c r="G32" s="8">
        <f t="shared" si="0"/>
        <v>265085.96885239863</v>
      </c>
      <c r="H32" s="18">
        <f t="shared" si="1"/>
        <v>0</v>
      </c>
    </row>
    <row r="33" spans="1:8" x14ac:dyDescent="0.25">
      <c r="A33">
        <v>621144</v>
      </c>
      <c r="B33" s="1" t="s">
        <v>61</v>
      </c>
      <c r="C33" s="1" t="s">
        <v>62</v>
      </c>
      <c r="D33" s="3">
        <v>5000</v>
      </c>
      <c r="E33">
        <v>16600</v>
      </c>
      <c r="F33" s="3">
        <f t="shared" si="2"/>
        <v>83000000</v>
      </c>
      <c r="G33" s="8">
        <f t="shared" si="0"/>
        <v>305585.2140937373</v>
      </c>
      <c r="H33" s="18">
        <f t="shared" si="1"/>
        <v>0</v>
      </c>
    </row>
    <row r="34" spans="1:8" x14ac:dyDescent="0.25">
      <c r="A34">
        <v>633410</v>
      </c>
      <c r="B34" s="1" t="s">
        <v>63</v>
      </c>
      <c r="C34" s="1" t="s">
        <v>64</v>
      </c>
      <c r="D34" s="3">
        <v>5000</v>
      </c>
      <c r="E34">
        <v>16100</v>
      </c>
      <c r="F34" s="3">
        <f t="shared" si="2"/>
        <v>80500000</v>
      </c>
      <c r="G34" s="8">
        <f t="shared" si="0"/>
        <v>296380.84017525124</v>
      </c>
      <c r="H34" s="18">
        <f t="shared" si="1"/>
        <v>0</v>
      </c>
    </row>
    <row r="35" spans="1:8" x14ac:dyDescent="0.25">
      <c r="A35">
        <v>720727</v>
      </c>
      <c r="B35" s="1" t="s">
        <v>65</v>
      </c>
      <c r="C35" s="1" t="s">
        <v>66</v>
      </c>
      <c r="D35" s="3">
        <v>5000</v>
      </c>
      <c r="E35">
        <v>14900</v>
      </c>
      <c r="F35" s="3">
        <f t="shared" si="2"/>
        <v>74500000</v>
      </c>
      <c r="G35" s="8">
        <f t="shared" si="0"/>
        <v>274290.34277088469</v>
      </c>
      <c r="H35" s="18">
        <f t="shared" si="1"/>
        <v>0</v>
      </c>
    </row>
    <row r="36" spans="1:8" x14ac:dyDescent="0.25">
      <c r="A36">
        <v>649647</v>
      </c>
      <c r="B36" s="1" t="s">
        <v>67</v>
      </c>
      <c r="C36" s="1" t="s">
        <v>68</v>
      </c>
      <c r="D36" s="3">
        <v>5000</v>
      </c>
      <c r="E36">
        <v>16700</v>
      </c>
      <c r="F36" s="3">
        <f t="shared" si="2"/>
        <v>83500000</v>
      </c>
      <c r="G36" s="8">
        <f t="shared" si="0"/>
        <v>307426.08887743455</v>
      </c>
      <c r="H36" s="18">
        <f t="shared" si="1"/>
        <v>0</v>
      </c>
    </row>
    <row r="37" spans="1:8" x14ac:dyDescent="0.25">
      <c r="A37">
        <v>931475</v>
      </c>
      <c r="B37" s="1" t="s">
        <v>69</v>
      </c>
      <c r="C37" s="1" t="s">
        <v>70</v>
      </c>
      <c r="D37" s="3">
        <v>5000</v>
      </c>
      <c r="E37">
        <v>15200</v>
      </c>
      <c r="F37" s="3">
        <f t="shared" si="2"/>
        <v>76000000</v>
      </c>
      <c r="G37" s="8">
        <f t="shared" si="0"/>
        <v>279812.96712197637</v>
      </c>
      <c r="H37" s="18">
        <f t="shared" si="1"/>
        <v>0</v>
      </c>
    </row>
    <row r="38" spans="1:8" x14ac:dyDescent="0.25">
      <c r="A38">
        <v>938006</v>
      </c>
      <c r="B38" s="1" t="s">
        <v>71</v>
      </c>
      <c r="C38" s="1" t="s">
        <v>72</v>
      </c>
      <c r="D38" s="3">
        <v>5000</v>
      </c>
      <c r="E38">
        <v>15300</v>
      </c>
      <c r="F38" s="3">
        <f t="shared" si="2"/>
        <v>76500000</v>
      </c>
      <c r="G38" s="8">
        <f t="shared" si="0"/>
        <v>281653.84190567356</v>
      </c>
      <c r="H38" s="18">
        <f t="shared" si="1"/>
        <v>0</v>
      </c>
    </row>
    <row r="39" spans="1:8" x14ac:dyDescent="0.25">
      <c r="A39">
        <v>710671</v>
      </c>
      <c r="B39" s="1" t="s">
        <v>73</v>
      </c>
      <c r="C39" s="1" t="s">
        <v>74</v>
      </c>
      <c r="D39" s="3">
        <v>5000</v>
      </c>
      <c r="E39">
        <v>13600</v>
      </c>
      <c r="F39" s="3">
        <f t="shared" si="2"/>
        <v>68000000</v>
      </c>
      <c r="G39" s="8">
        <f t="shared" si="0"/>
        <v>250358.97058282094</v>
      </c>
      <c r="H39" s="18">
        <f t="shared" si="1"/>
        <v>0</v>
      </c>
    </row>
    <row r="40" spans="1:8" x14ac:dyDescent="0.25">
      <c r="A40">
        <v>871243</v>
      </c>
      <c r="B40" s="1" t="s">
        <v>75</v>
      </c>
      <c r="C40" s="1" t="s">
        <v>76</v>
      </c>
      <c r="D40" s="3">
        <v>5000</v>
      </c>
      <c r="E40">
        <v>13700</v>
      </c>
      <c r="F40" s="3">
        <f t="shared" si="2"/>
        <v>68500000</v>
      </c>
      <c r="G40" s="8">
        <f t="shared" si="0"/>
        <v>252199.84536651816</v>
      </c>
      <c r="H40" s="18">
        <f t="shared" si="1"/>
        <v>0</v>
      </c>
    </row>
    <row r="41" spans="1:8" x14ac:dyDescent="0.25">
      <c r="A41">
        <v>859880</v>
      </c>
      <c r="B41" s="1" t="s">
        <v>77</v>
      </c>
      <c r="C41" s="1" t="s">
        <v>78</v>
      </c>
      <c r="D41" s="3">
        <v>5000</v>
      </c>
      <c r="E41">
        <v>14100</v>
      </c>
      <c r="F41" s="3">
        <f t="shared" si="2"/>
        <v>70500000</v>
      </c>
      <c r="G41" s="8">
        <f t="shared" si="0"/>
        <v>259563.344501307</v>
      </c>
      <c r="H41" s="18">
        <f t="shared" si="1"/>
        <v>0</v>
      </c>
    </row>
    <row r="42" spans="1:8" x14ac:dyDescent="0.25">
      <c r="A42">
        <v>934091</v>
      </c>
      <c r="B42" s="1" t="s">
        <v>79</v>
      </c>
      <c r="C42" s="1" t="s">
        <v>80</v>
      </c>
      <c r="D42" s="3">
        <v>10000</v>
      </c>
      <c r="E42">
        <v>15000</v>
      </c>
      <c r="F42" s="3">
        <f t="shared" si="2"/>
        <v>150000000</v>
      </c>
      <c r="G42" s="8">
        <f t="shared" si="0"/>
        <v>552262.43510916387</v>
      </c>
      <c r="H42" s="18">
        <f t="shared" si="1"/>
        <v>0</v>
      </c>
    </row>
    <row r="43" spans="1:8" x14ac:dyDescent="0.25">
      <c r="A43">
        <v>825148</v>
      </c>
      <c r="B43" s="1" t="s">
        <v>81</v>
      </c>
      <c r="C43" s="1" t="s">
        <v>82</v>
      </c>
      <c r="D43" s="3">
        <v>5000</v>
      </c>
      <c r="E43">
        <v>15600</v>
      </c>
      <c r="F43" s="3">
        <f t="shared" si="2"/>
        <v>78000000</v>
      </c>
      <c r="G43" s="8">
        <f t="shared" si="0"/>
        <v>287176.46625676518</v>
      </c>
      <c r="H43" s="18">
        <f t="shared" si="1"/>
        <v>0</v>
      </c>
    </row>
    <row r="44" spans="1:8" x14ac:dyDescent="0.25">
      <c r="A44">
        <v>994366</v>
      </c>
      <c r="B44" s="1" t="s">
        <v>83</v>
      </c>
      <c r="C44" s="1" t="s">
        <v>84</v>
      </c>
      <c r="D44" s="3">
        <v>5000</v>
      </c>
      <c r="E44">
        <v>14500</v>
      </c>
      <c r="F44" s="3">
        <f t="shared" si="2"/>
        <v>72500000</v>
      </c>
      <c r="G44" s="8">
        <f t="shared" si="0"/>
        <v>266926.84363609587</v>
      </c>
      <c r="H44" s="18">
        <f t="shared" si="1"/>
        <v>0</v>
      </c>
    </row>
    <row r="45" spans="1:8" x14ac:dyDescent="0.25">
      <c r="A45">
        <v>716055</v>
      </c>
      <c r="B45" s="1" t="s">
        <v>85</v>
      </c>
      <c r="C45" s="1" t="s">
        <v>86</v>
      </c>
      <c r="D45" s="3">
        <v>5000</v>
      </c>
      <c r="E45">
        <v>16700</v>
      </c>
      <c r="F45" s="3">
        <f t="shared" si="2"/>
        <v>83500000</v>
      </c>
      <c r="G45" s="8">
        <f t="shared" si="0"/>
        <v>307426.08887743455</v>
      </c>
      <c r="H45" s="18">
        <f t="shared" si="1"/>
        <v>0</v>
      </c>
    </row>
    <row r="46" spans="1:8" x14ac:dyDescent="0.25">
      <c r="A46">
        <v>604191</v>
      </c>
      <c r="B46" s="1" t="s">
        <v>87</v>
      </c>
      <c r="C46" s="1" t="s">
        <v>88</v>
      </c>
      <c r="D46" s="3">
        <v>5000</v>
      </c>
      <c r="E46">
        <v>16000</v>
      </c>
      <c r="F46" s="3">
        <f t="shared" si="2"/>
        <v>80000000</v>
      </c>
      <c r="G46" s="8">
        <f t="shared" si="0"/>
        <v>294539.96539155405</v>
      </c>
      <c r="H46" s="18">
        <f t="shared" si="1"/>
        <v>0</v>
      </c>
    </row>
    <row r="47" spans="1:8" x14ac:dyDescent="0.25">
      <c r="A47">
        <v>909306</v>
      </c>
      <c r="B47" s="1" t="s">
        <v>89</v>
      </c>
      <c r="C47" s="1" t="s">
        <v>90</v>
      </c>
      <c r="D47" s="3">
        <v>5000</v>
      </c>
      <c r="E47">
        <v>15500</v>
      </c>
      <c r="F47" s="3">
        <f t="shared" si="2"/>
        <v>77500000</v>
      </c>
      <c r="G47" s="8">
        <f t="shared" si="0"/>
        <v>285335.59147306799</v>
      </c>
      <c r="H47" s="18">
        <f t="shared" si="1"/>
        <v>0</v>
      </c>
    </row>
    <row r="48" spans="1:8" x14ac:dyDescent="0.25">
      <c r="A48">
        <v>938882</v>
      </c>
      <c r="B48" s="1" t="s">
        <v>91</v>
      </c>
      <c r="C48" s="1" t="s">
        <v>92</v>
      </c>
      <c r="D48" s="3">
        <v>5000</v>
      </c>
      <c r="E48">
        <v>14200</v>
      </c>
      <c r="F48" s="3">
        <f t="shared" si="2"/>
        <v>71000000</v>
      </c>
      <c r="G48" s="8">
        <f t="shared" si="0"/>
        <v>261404.21928500422</v>
      </c>
      <c r="H48" s="18">
        <f t="shared" si="1"/>
        <v>0</v>
      </c>
    </row>
    <row r="49" spans="1:8" x14ac:dyDescent="0.25">
      <c r="A49">
        <v>871375</v>
      </c>
      <c r="B49" s="1" t="s">
        <v>93</v>
      </c>
      <c r="C49" s="1" t="s">
        <v>94</v>
      </c>
      <c r="D49" s="3">
        <v>5000</v>
      </c>
      <c r="E49">
        <v>13000</v>
      </c>
      <c r="F49" s="3">
        <f t="shared" si="2"/>
        <v>65000000</v>
      </c>
      <c r="G49" s="8">
        <f t="shared" si="0"/>
        <v>239313.72188063766</v>
      </c>
      <c r="H49" s="18">
        <f t="shared" si="1"/>
        <v>0</v>
      </c>
    </row>
    <row r="50" spans="1:8" x14ac:dyDescent="0.25">
      <c r="A50">
        <v>617498</v>
      </c>
      <c r="B50" s="1" t="s">
        <v>95</v>
      </c>
      <c r="C50" s="1" t="s">
        <v>96</v>
      </c>
      <c r="D50" s="3">
        <v>5000</v>
      </c>
      <c r="E50">
        <v>15200</v>
      </c>
      <c r="F50" s="3">
        <f t="shared" si="2"/>
        <v>76000000</v>
      </c>
      <c r="G50" s="8">
        <f t="shared" si="0"/>
        <v>279812.96712197637</v>
      </c>
      <c r="H50" s="18">
        <f t="shared" si="1"/>
        <v>0</v>
      </c>
    </row>
    <row r="51" spans="1:8" x14ac:dyDescent="0.25">
      <c r="A51">
        <v>667750</v>
      </c>
      <c r="B51" s="1" t="s">
        <v>97</v>
      </c>
      <c r="C51" s="1" t="s">
        <v>98</v>
      </c>
      <c r="D51" s="3">
        <v>5000</v>
      </c>
      <c r="E51">
        <v>12700</v>
      </c>
      <c r="F51" s="3">
        <f t="shared" si="2"/>
        <v>63500000</v>
      </c>
      <c r="G51" s="8">
        <f t="shared" si="0"/>
        <v>233791.09752954604</v>
      </c>
      <c r="H51" s="18">
        <f t="shared" si="1"/>
        <v>0</v>
      </c>
    </row>
    <row r="52" spans="1:8" x14ac:dyDescent="0.25">
      <c r="A52">
        <v>861469</v>
      </c>
      <c r="B52" s="1" t="s">
        <v>99</v>
      </c>
      <c r="C52" s="1" t="s">
        <v>100</v>
      </c>
      <c r="D52" s="3">
        <v>5000</v>
      </c>
      <c r="E52">
        <v>14200</v>
      </c>
      <c r="F52" s="3">
        <f t="shared" si="2"/>
        <v>71000000</v>
      </c>
      <c r="G52" s="8">
        <f t="shared" si="0"/>
        <v>261404.21928500422</v>
      </c>
      <c r="H52" s="18">
        <f t="shared" si="1"/>
        <v>0</v>
      </c>
    </row>
    <row r="53" spans="1:8" x14ac:dyDescent="0.25">
      <c r="A53">
        <v>974295</v>
      </c>
      <c r="B53" s="1" t="s">
        <v>101</v>
      </c>
      <c r="C53" s="1" t="s">
        <v>102</v>
      </c>
      <c r="D53" s="3">
        <v>5000</v>
      </c>
      <c r="E53">
        <v>15800</v>
      </c>
      <c r="F53" s="3">
        <f t="shared" si="2"/>
        <v>79000000</v>
      </c>
      <c r="G53" s="8">
        <f t="shared" si="0"/>
        <v>290858.21582415962</v>
      </c>
      <c r="H53" s="18">
        <f t="shared" si="1"/>
        <v>0</v>
      </c>
    </row>
    <row r="54" spans="1:8" x14ac:dyDescent="0.25">
      <c r="A54">
        <v>702289</v>
      </c>
      <c r="B54" s="1" t="s">
        <v>103</v>
      </c>
      <c r="C54" s="1" t="s">
        <v>104</v>
      </c>
      <c r="D54" s="3">
        <v>5000</v>
      </c>
      <c r="E54">
        <v>14100</v>
      </c>
      <c r="F54" s="3">
        <f t="shared" si="2"/>
        <v>70500000</v>
      </c>
      <c r="G54" s="8">
        <f t="shared" si="0"/>
        <v>259563.344501307</v>
      </c>
      <c r="H54" s="18">
        <f t="shared" si="1"/>
        <v>0</v>
      </c>
    </row>
    <row r="55" spans="1:8" x14ac:dyDescent="0.25">
      <c r="A55">
        <v>729354</v>
      </c>
      <c r="B55" s="1" t="s">
        <v>105</v>
      </c>
      <c r="C55" s="1" t="s">
        <v>106</v>
      </c>
      <c r="D55" s="3">
        <v>5000</v>
      </c>
      <c r="E55">
        <v>15300</v>
      </c>
      <c r="F55" s="3">
        <f t="shared" si="2"/>
        <v>76500000</v>
      </c>
      <c r="G55" s="8">
        <f t="shared" si="0"/>
        <v>281653.84190567356</v>
      </c>
      <c r="H55" s="18">
        <f t="shared" si="1"/>
        <v>0</v>
      </c>
    </row>
    <row r="56" spans="1:8" x14ac:dyDescent="0.25">
      <c r="A56">
        <v>859468</v>
      </c>
      <c r="B56" s="1" t="s">
        <v>107</v>
      </c>
      <c r="C56" s="1" t="s">
        <v>108</v>
      </c>
      <c r="D56" s="3">
        <v>5000</v>
      </c>
      <c r="E56">
        <v>14800</v>
      </c>
      <c r="F56" s="3">
        <f t="shared" si="2"/>
        <v>74000000</v>
      </c>
      <c r="G56" s="8">
        <f t="shared" si="0"/>
        <v>272449.4679871875</v>
      </c>
      <c r="H56" s="18">
        <f t="shared" si="1"/>
        <v>0</v>
      </c>
    </row>
    <row r="57" spans="1:8" x14ac:dyDescent="0.25">
      <c r="A57">
        <v>840450</v>
      </c>
      <c r="B57" s="1" t="s">
        <v>109</v>
      </c>
      <c r="C57" s="1" t="s">
        <v>110</v>
      </c>
      <c r="D57" s="3">
        <v>5000</v>
      </c>
      <c r="E57">
        <v>14200</v>
      </c>
      <c r="F57" s="3">
        <f t="shared" si="2"/>
        <v>71000000</v>
      </c>
      <c r="G57" s="8">
        <f t="shared" si="0"/>
        <v>261404.21928500422</v>
      </c>
      <c r="H57" s="18">
        <f t="shared" si="1"/>
        <v>0</v>
      </c>
    </row>
    <row r="58" spans="1:8" x14ac:dyDescent="0.25">
      <c r="A58">
        <v>612613</v>
      </c>
      <c r="B58" s="1" t="s">
        <v>111</v>
      </c>
      <c r="C58" s="1" t="s">
        <v>112</v>
      </c>
      <c r="D58" s="3">
        <v>5000</v>
      </c>
      <c r="E58">
        <v>12500</v>
      </c>
      <c r="F58" s="3">
        <f t="shared" si="2"/>
        <v>62500000</v>
      </c>
      <c r="G58" s="8">
        <f t="shared" si="0"/>
        <v>230109.3479621516</v>
      </c>
      <c r="H58" s="18">
        <f t="shared" si="1"/>
        <v>0</v>
      </c>
    </row>
    <row r="59" spans="1:8" x14ac:dyDescent="0.25">
      <c r="A59">
        <v>787708</v>
      </c>
      <c r="B59" s="1" t="s">
        <v>113</v>
      </c>
      <c r="C59" s="1" t="s">
        <v>114</v>
      </c>
      <c r="D59" s="3">
        <v>5000</v>
      </c>
      <c r="E59">
        <v>13600</v>
      </c>
      <c r="F59" s="3">
        <f t="shared" si="2"/>
        <v>68000000</v>
      </c>
      <c r="G59" s="8">
        <f t="shared" si="0"/>
        <v>250358.97058282094</v>
      </c>
      <c r="H59" s="18">
        <f t="shared" si="1"/>
        <v>0</v>
      </c>
    </row>
    <row r="60" spans="1:8" x14ac:dyDescent="0.25">
      <c r="A60">
        <v>668822</v>
      </c>
      <c r="B60" s="1" t="s">
        <v>115</v>
      </c>
      <c r="C60" s="1" t="s">
        <v>116</v>
      </c>
      <c r="D60" s="3">
        <v>5000</v>
      </c>
      <c r="E60">
        <v>15100</v>
      </c>
      <c r="F60" s="3">
        <f t="shared" si="2"/>
        <v>75500000</v>
      </c>
      <c r="G60" s="8">
        <f t="shared" si="0"/>
        <v>277972.09233827912</v>
      </c>
      <c r="H60" s="18">
        <f t="shared" si="1"/>
        <v>0</v>
      </c>
    </row>
    <row r="61" spans="1:8" x14ac:dyDescent="0.25">
      <c r="A61">
        <v>600227</v>
      </c>
      <c r="B61" s="1" t="s">
        <v>117</v>
      </c>
      <c r="C61" s="1" t="s">
        <v>118</v>
      </c>
      <c r="D61" s="3">
        <v>10000</v>
      </c>
      <c r="E61">
        <v>16400</v>
      </c>
      <c r="F61" s="3">
        <f t="shared" si="2"/>
        <v>164000000</v>
      </c>
      <c r="G61" s="8">
        <f t="shared" si="0"/>
        <v>603806.92905268585</v>
      </c>
      <c r="H61" s="18">
        <f t="shared" si="1"/>
        <v>0</v>
      </c>
    </row>
    <row r="62" spans="1:8" x14ac:dyDescent="0.25">
      <c r="A62">
        <v>854895</v>
      </c>
      <c r="B62" s="1" t="s">
        <v>119</v>
      </c>
      <c r="C62" s="1" t="s">
        <v>120</v>
      </c>
      <c r="D62" s="3">
        <v>5000</v>
      </c>
      <c r="E62">
        <v>13600</v>
      </c>
      <c r="F62" s="3">
        <f t="shared" si="2"/>
        <v>68000000</v>
      </c>
      <c r="G62" s="8">
        <f t="shared" si="0"/>
        <v>250358.97058282094</v>
      </c>
      <c r="H62" s="18">
        <f t="shared" si="1"/>
        <v>0</v>
      </c>
    </row>
    <row r="63" spans="1:8" x14ac:dyDescent="0.25">
      <c r="A63">
        <v>679911</v>
      </c>
      <c r="B63" s="1" t="s">
        <v>121</v>
      </c>
      <c r="C63" s="1" t="s">
        <v>122</v>
      </c>
      <c r="D63" s="3">
        <v>5000</v>
      </c>
      <c r="E63">
        <v>15000</v>
      </c>
      <c r="F63" s="3">
        <f t="shared" si="2"/>
        <v>75000000</v>
      </c>
      <c r="G63" s="8">
        <f t="shared" si="0"/>
        <v>276131.21755458193</v>
      </c>
      <c r="H63" s="18">
        <f t="shared" si="1"/>
        <v>0</v>
      </c>
    </row>
    <row r="64" spans="1:8" x14ac:dyDescent="0.25">
      <c r="A64">
        <v>691035</v>
      </c>
      <c r="B64" s="1" t="s">
        <v>123</v>
      </c>
      <c r="C64" s="1" t="s">
        <v>124</v>
      </c>
      <c r="D64" s="3">
        <v>5000</v>
      </c>
      <c r="E64">
        <v>13100</v>
      </c>
      <c r="F64" s="3">
        <f t="shared" si="2"/>
        <v>65500000</v>
      </c>
      <c r="G64" s="8">
        <f t="shared" si="0"/>
        <v>241154.59666433488</v>
      </c>
      <c r="H64" s="18">
        <f t="shared" si="1"/>
        <v>0</v>
      </c>
    </row>
    <row r="65" spans="1:8" x14ac:dyDescent="0.25">
      <c r="A65">
        <v>841615</v>
      </c>
      <c r="B65" s="1" t="s">
        <v>125</v>
      </c>
      <c r="C65" s="1" t="s">
        <v>126</v>
      </c>
      <c r="D65" s="3">
        <v>5000</v>
      </c>
      <c r="E65">
        <v>12300</v>
      </c>
      <c r="F65" s="3">
        <f t="shared" si="2"/>
        <v>61500000</v>
      </c>
      <c r="G65" s="8">
        <f t="shared" si="0"/>
        <v>226427.59839475717</v>
      </c>
      <c r="H65" s="18">
        <f t="shared" si="1"/>
        <v>0</v>
      </c>
    </row>
    <row r="66" spans="1:8" x14ac:dyDescent="0.25">
      <c r="A66">
        <v>600031</v>
      </c>
      <c r="B66" s="1" t="s">
        <v>127</v>
      </c>
      <c r="C66" s="1" t="s">
        <v>128</v>
      </c>
      <c r="D66" s="3">
        <v>5000</v>
      </c>
      <c r="E66">
        <v>16200</v>
      </c>
      <c r="F66" s="3">
        <f t="shared" si="2"/>
        <v>81000000</v>
      </c>
      <c r="G66" s="8">
        <f t="shared" si="0"/>
        <v>298221.71495894849</v>
      </c>
      <c r="H66" s="18">
        <f t="shared" si="1"/>
        <v>0</v>
      </c>
    </row>
    <row r="67" spans="1:8" x14ac:dyDescent="0.25">
      <c r="A67">
        <v>872646</v>
      </c>
      <c r="B67" s="1" t="s">
        <v>129</v>
      </c>
      <c r="C67" s="1" t="s">
        <v>130</v>
      </c>
      <c r="D67" s="3">
        <v>5000</v>
      </c>
      <c r="E67">
        <v>16100</v>
      </c>
      <c r="F67" s="3">
        <f t="shared" si="2"/>
        <v>80500000</v>
      </c>
      <c r="G67" s="8">
        <f t="shared" ref="G67:G130" si="3">F67/$I$2</f>
        <v>296380.84017525124</v>
      </c>
      <c r="H67" s="18">
        <f t="shared" ref="H67:H130" si="4">IF(LEFT(B67,LEN($A$714))=$A$714,1,0)</f>
        <v>0</v>
      </c>
    </row>
    <row r="68" spans="1:8" x14ac:dyDescent="0.25">
      <c r="A68">
        <v>825637</v>
      </c>
      <c r="B68" s="1" t="s">
        <v>131</v>
      </c>
      <c r="C68" s="1" t="s">
        <v>132</v>
      </c>
      <c r="D68" s="3">
        <v>5000</v>
      </c>
      <c r="E68">
        <v>12200</v>
      </c>
      <c r="F68" s="3">
        <f t="shared" ref="F68:F131" si="5">D68*E68</f>
        <v>61000000</v>
      </c>
      <c r="G68" s="8">
        <f t="shared" si="3"/>
        <v>224586.72361105998</v>
      </c>
      <c r="H68" s="18">
        <f t="shared" si="4"/>
        <v>0</v>
      </c>
    </row>
    <row r="69" spans="1:8" x14ac:dyDescent="0.25">
      <c r="A69">
        <v>679891</v>
      </c>
      <c r="B69" s="1" t="s">
        <v>133</v>
      </c>
      <c r="C69" s="1" t="s">
        <v>134</v>
      </c>
      <c r="D69" s="3">
        <v>5000</v>
      </c>
      <c r="E69">
        <v>15600</v>
      </c>
      <c r="F69" s="3">
        <f t="shared" si="5"/>
        <v>78000000</v>
      </c>
      <c r="G69" s="8">
        <f t="shared" si="3"/>
        <v>287176.46625676518</v>
      </c>
      <c r="H69" s="18">
        <f t="shared" si="4"/>
        <v>0</v>
      </c>
    </row>
    <row r="70" spans="1:8" x14ac:dyDescent="0.25">
      <c r="A70">
        <v>674147</v>
      </c>
      <c r="B70" s="1" t="s">
        <v>135</v>
      </c>
      <c r="C70" s="1" t="s">
        <v>136</v>
      </c>
      <c r="D70" s="3">
        <v>5000</v>
      </c>
      <c r="E70">
        <v>14900</v>
      </c>
      <c r="F70" s="3">
        <f t="shared" si="5"/>
        <v>74500000</v>
      </c>
      <c r="G70" s="8">
        <f t="shared" si="3"/>
        <v>274290.34277088469</v>
      </c>
      <c r="H70" s="18">
        <f t="shared" si="4"/>
        <v>0</v>
      </c>
    </row>
    <row r="71" spans="1:8" x14ac:dyDescent="0.25">
      <c r="A71">
        <v>911126</v>
      </c>
      <c r="B71" s="1" t="s">
        <v>137</v>
      </c>
      <c r="C71" s="1" t="s">
        <v>138</v>
      </c>
      <c r="D71" s="3">
        <v>5000</v>
      </c>
      <c r="E71">
        <v>13400</v>
      </c>
      <c r="F71" s="3">
        <f t="shared" si="5"/>
        <v>67000000</v>
      </c>
      <c r="G71" s="8">
        <f t="shared" si="3"/>
        <v>246677.2210154265</v>
      </c>
      <c r="H71" s="18">
        <f t="shared" si="4"/>
        <v>0</v>
      </c>
    </row>
    <row r="72" spans="1:8" x14ac:dyDescent="0.25">
      <c r="A72">
        <v>617571</v>
      </c>
      <c r="B72" s="1" t="s">
        <v>139</v>
      </c>
      <c r="C72" s="1" t="s">
        <v>140</v>
      </c>
      <c r="D72" s="3">
        <v>5000</v>
      </c>
      <c r="E72">
        <v>16400</v>
      </c>
      <c r="F72" s="3">
        <f t="shared" si="5"/>
        <v>82000000</v>
      </c>
      <c r="G72" s="8">
        <f t="shared" si="3"/>
        <v>301903.46452634293</v>
      </c>
      <c r="H72" s="18">
        <f t="shared" si="4"/>
        <v>0</v>
      </c>
    </row>
    <row r="73" spans="1:8" x14ac:dyDescent="0.25">
      <c r="A73">
        <v>690698</v>
      </c>
      <c r="B73" s="1" t="s">
        <v>141</v>
      </c>
      <c r="C73" s="1" t="s">
        <v>142</v>
      </c>
      <c r="D73" s="3">
        <v>5000</v>
      </c>
      <c r="E73">
        <v>16200</v>
      </c>
      <c r="F73" s="3">
        <f t="shared" si="5"/>
        <v>81000000</v>
      </c>
      <c r="G73" s="8">
        <f t="shared" si="3"/>
        <v>298221.71495894849</v>
      </c>
      <c r="H73" s="18">
        <f t="shared" si="4"/>
        <v>0</v>
      </c>
    </row>
    <row r="74" spans="1:8" x14ac:dyDescent="0.25">
      <c r="A74">
        <v>888305</v>
      </c>
      <c r="B74" s="1" t="s">
        <v>143</v>
      </c>
      <c r="C74" s="1" t="s">
        <v>144</v>
      </c>
      <c r="D74" s="3">
        <v>5000</v>
      </c>
      <c r="E74">
        <v>15700</v>
      </c>
      <c r="F74" s="3">
        <f t="shared" si="5"/>
        <v>78500000</v>
      </c>
      <c r="G74" s="8">
        <f t="shared" si="3"/>
        <v>289017.34104046243</v>
      </c>
      <c r="H74" s="18">
        <f t="shared" si="4"/>
        <v>0</v>
      </c>
    </row>
    <row r="75" spans="1:8" x14ac:dyDescent="0.25">
      <c r="A75">
        <v>915232</v>
      </c>
      <c r="B75" s="1" t="s">
        <v>145</v>
      </c>
      <c r="C75" s="1" t="s">
        <v>146</v>
      </c>
      <c r="D75" s="3">
        <v>5000</v>
      </c>
      <c r="E75">
        <v>16100</v>
      </c>
      <c r="F75" s="3">
        <f t="shared" si="5"/>
        <v>80500000</v>
      </c>
      <c r="G75" s="8">
        <f t="shared" si="3"/>
        <v>296380.84017525124</v>
      </c>
      <c r="H75" s="18">
        <f t="shared" si="4"/>
        <v>0</v>
      </c>
    </row>
    <row r="76" spans="1:8" x14ac:dyDescent="0.25">
      <c r="A76">
        <v>824594</v>
      </c>
      <c r="B76" s="1" t="s">
        <v>147</v>
      </c>
      <c r="C76" s="1" t="s">
        <v>148</v>
      </c>
      <c r="D76" s="3">
        <v>5000</v>
      </c>
      <c r="E76">
        <v>14700</v>
      </c>
      <c r="F76" s="3">
        <f t="shared" si="5"/>
        <v>73500000</v>
      </c>
      <c r="G76" s="8">
        <f t="shared" si="3"/>
        <v>270608.59320349031</v>
      </c>
      <c r="H76" s="18">
        <f t="shared" si="4"/>
        <v>0</v>
      </c>
    </row>
    <row r="77" spans="1:8" x14ac:dyDescent="0.25">
      <c r="A77">
        <v>900930</v>
      </c>
      <c r="B77" s="1" t="s">
        <v>149</v>
      </c>
      <c r="C77" s="1" t="s">
        <v>150</v>
      </c>
      <c r="D77" s="3">
        <v>5000</v>
      </c>
      <c r="E77">
        <v>14900</v>
      </c>
      <c r="F77" s="3">
        <f t="shared" si="5"/>
        <v>74500000</v>
      </c>
      <c r="G77" s="8">
        <f t="shared" si="3"/>
        <v>274290.34277088469</v>
      </c>
      <c r="H77" s="18">
        <f t="shared" si="4"/>
        <v>0</v>
      </c>
    </row>
    <row r="78" spans="1:8" x14ac:dyDescent="0.25">
      <c r="A78">
        <v>814324</v>
      </c>
      <c r="B78" s="1" t="s">
        <v>151</v>
      </c>
      <c r="C78" s="1" t="s">
        <v>152</v>
      </c>
      <c r="D78" s="3">
        <v>5000</v>
      </c>
      <c r="E78">
        <v>14300</v>
      </c>
      <c r="F78" s="3">
        <f t="shared" si="5"/>
        <v>71500000</v>
      </c>
      <c r="G78" s="8">
        <f t="shared" si="3"/>
        <v>263245.09406870144</v>
      </c>
      <c r="H78" s="18">
        <f t="shared" si="4"/>
        <v>0</v>
      </c>
    </row>
    <row r="79" spans="1:8" x14ac:dyDescent="0.25">
      <c r="A79">
        <v>935235</v>
      </c>
      <c r="B79" s="1" t="s">
        <v>153</v>
      </c>
      <c r="C79" s="1" t="s">
        <v>154</v>
      </c>
      <c r="D79" s="3">
        <v>5000</v>
      </c>
      <c r="E79">
        <v>13100</v>
      </c>
      <c r="F79" s="3">
        <f t="shared" si="5"/>
        <v>65500000</v>
      </c>
      <c r="G79" s="8">
        <f t="shared" si="3"/>
        <v>241154.59666433488</v>
      </c>
      <c r="H79" s="18">
        <f t="shared" si="4"/>
        <v>0</v>
      </c>
    </row>
    <row r="80" spans="1:8" x14ac:dyDescent="0.25">
      <c r="A80">
        <v>638070</v>
      </c>
      <c r="B80" s="1" t="s">
        <v>155</v>
      </c>
      <c r="C80" s="1" t="s">
        <v>156</v>
      </c>
      <c r="D80" s="3">
        <v>5000</v>
      </c>
      <c r="E80">
        <v>12300</v>
      </c>
      <c r="F80" s="3">
        <f t="shared" si="5"/>
        <v>61500000</v>
      </c>
      <c r="G80" s="8">
        <f t="shared" si="3"/>
        <v>226427.59839475717</v>
      </c>
      <c r="H80" s="18">
        <f t="shared" si="4"/>
        <v>0</v>
      </c>
    </row>
    <row r="81" spans="1:8" x14ac:dyDescent="0.25">
      <c r="A81">
        <v>975980</v>
      </c>
      <c r="B81" s="1" t="s">
        <v>157</v>
      </c>
      <c r="C81" s="1" t="s">
        <v>158</v>
      </c>
      <c r="D81" s="3">
        <v>5000</v>
      </c>
      <c r="E81">
        <v>12200</v>
      </c>
      <c r="F81" s="3">
        <f t="shared" si="5"/>
        <v>61000000</v>
      </c>
      <c r="G81" s="8">
        <f t="shared" si="3"/>
        <v>224586.72361105998</v>
      </c>
      <c r="H81" s="18">
        <f t="shared" si="4"/>
        <v>0</v>
      </c>
    </row>
    <row r="82" spans="1:8" x14ac:dyDescent="0.25">
      <c r="A82">
        <v>767594</v>
      </c>
      <c r="B82" s="1" t="s">
        <v>159</v>
      </c>
      <c r="C82" s="1" t="s">
        <v>160</v>
      </c>
      <c r="D82" s="3">
        <v>10000</v>
      </c>
      <c r="E82">
        <v>12700</v>
      </c>
      <c r="F82" s="3">
        <f t="shared" si="5"/>
        <v>127000000</v>
      </c>
      <c r="G82" s="8">
        <f t="shared" si="3"/>
        <v>467582.19505909208</v>
      </c>
      <c r="H82" s="18">
        <f t="shared" si="4"/>
        <v>0</v>
      </c>
    </row>
    <row r="83" spans="1:8" x14ac:dyDescent="0.25">
      <c r="A83">
        <v>782168</v>
      </c>
      <c r="B83" s="1" t="s">
        <v>161</v>
      </c>
      <c r="C83" s="1" t="s">
        <v>162</v>
      </c>
      <c r="D83" s="3">
        <v>10000</v>
      </c>
      <c r="E83">
        <v>16800</v>
      </c>
      <c r="F83" s="3">
        <f t="shared" si="5"/>
        <v>168000000</v>
      </c>
      <c r="G83" s="8">
        <f t="shared" si="3"/>
        <v>618533.92732226348</v>
      </c>
      <c r="H83" s="18">
        <f t="shared" si="4"/>
        <v>0</v>
      </c>
    </row>
    <row r="84" spans="1:8" x14ac:dyDescent="0.25">
      <c r="A84">
        <v>710885</v>
      </c>
      <c r="B84" s="1" t="s">
        <v>163</v>
      </c>
      <c r="C84" s="1" t="s">
        <v>164</v>
      </c>
      <c r="D84" s="3">
        <v>5000</v>
      </c>
      <c r="E84">
        <v>16700</v>
      </c>
      <c r="F84" s="3">
        <f t="shared" si="5"/>
        <v>83500000</v>
      </c>
      <c r="G84" s="8">
        <f t="shared" si="3"/>
        <v>307426.08887743455</v>
      </c>
      <c r="H84" s="18">
        <f t="shared" si="4"/>
        <v>0</v>
      </c>
    </row>
    <row r="85" spans="1:8" x14ac:dyDescent="0.25">
      <c r="A85">
        <v>899570</v>
      </c>
      <c r="B85" s="1" t="s">
        <v>165</v>
      </c>
      <c r="C85" s="1" t="s">
        <v>166</v>
      </c>
      <c r="D85" s="3">
        <v>5000</v>
      </c>
      <c r="E85">
        <v>14300</v>
      </c>
      <c r="F85" s="3">
        <f t="shared" si="5"/>
        <v>71500000</v>
      </c>
      <c r="G85" s="8">
        <f t="shared" si="3"/>
        <v>263245.09406870144</v>
      </c>
      <c r="H85" s="18">
        <f t="shared" si="4"/>
        <v>0</v>
      </c>
    </row>
    <row r="86" spans="1:8" x14ac:dyDescent="0.25">
      <c r="A86">
        <v>744702</v>
      </c>
      <c r="B86" s="1" t="s">
        <v>167</v>
      </c>
      <c r="C86" s="1" t="s">
        <v>168</v>
      </c>
      <c r="D86" s="3">
        <v>5000</v>
      </c>
      <c r="E86">
        <v>13400</v>
      </c>
      <c r="F86" s="3">
        <f t="shared" si="5"/>
        <v>67000000</v>
      </c>
      <c r="G86" s="8">
        <f t="shared" si="3"/>
        <v>246677.2210154265</v>
      </c>
      <c r="H86" s="18">
        <f t="shared" si="4"/>
        <v>0</v>
      </c>
    </row>
    <row r="87" spans="1:8" x14ac:dyDescent="0.25">
      <c r="A87">
        <v>911283</v>
      </c>
      <c r="B87" s="1" t="s">
        <v>169</v>
      </c>
      <c r="C87" s="1" t="s">
        <v>170</v>
      </c>
      <c r="D87" s="3">
        <v>10000</v>
      </c>
      <c r="E87">
        <v>14700</v>
      </c>
      <c r="F87" s="3">
        <f t="shared" si="5"/>
        <v>147000000</v>
      </c>
      <c r="G87" s="8">
        <f t="shared" si="3"/>
        <v>541217.18640698062</v>
      </c>
      <c r="H87" s="18">
        <f t="shared" si="4"/>
        <v>0</v>
      </c>
    </row>
    <row r="88" spans="1:8" x14ac:dyDescent="0.25">
      <c r="A88">
        <v>951522</v>
      </c>
      <c r="B88" s="1" t="s">
        <v>171</v>
      </c>
      <c r="C88" s="1" t="s">
        <v>172</v>
      </c>
      <c r="D88" s="3">
        <v>5000</v>
      </c>
      <c r="E88">
        <v>16600</v>
      </c>
      <c r="F88" s="3">
        <f t="shared" si="5"/>
        <v>83000000</v>
      </c>
      <c r="G88" s="8">
        <f t="shared" si="3"/>
        <v>305585.2140937373</v>
      </c>
      <c r="H88" s="18">
        <f t="shared" si="4"/>
        <v>0</v>
      </c>
    </row>
    <row r="89" spans="1:8" x14ac:dyDescent="0.25">
      <c r="A89">
        <v>721929</v>
      </c>
      <c r="B89" s="1" t="s">
        <v>173</v>
      </c>
      <c r="C89" s="1" t="s">
        <v>174</v>
      </c>
      <c r="D89" s="3">
        <v>10000</v>
      </c>
      <c r="E89">
        <v>12100</v>
      </c>
      <c r="F89" s="3">
        <f t="shared" si="5"/>
        <v>121000000</v>
      </c>
      <c r="G89" s="8">
        <f t="shared" si="3"/>
        <v>445491.69765472552</v>
      </c>
      <c r="H89" s="18">
        <f t="shared" si="4"/>
        <v>0</v>
      </c>
    </row>
    <row r="90" spans="1:8" x14ac:dyDescent="0.25">
      <c r="A90">
        <v>749928</v>
      </c>
      <c r="B90" s="1" t="s">
        <v>175</v>
      </c>
      <c r="C90" s="1" t="s">
        <v>176</v>
      </c>
      <c r="D90" s="3">
        <v>2000</v>
      </c>
      <c r="E90">
        <v>14600</v>
      </c>
      <c r="F90" s="3">
        <f t="shared" si="5"/>
        <v>29200000</v>
      </c>
      <c r="G90" s="8">
        <f t="shared" si="3"/>
        <v>107507.08736791722</v>
      </c>
      <c r="H90" s="18">
        <f t="shared" si="4"/>
        <v>0</v>
      </c>
    </row>
    <row r="91" spans="1:8" x14ac:dyDescent="0.25">
      <c r="A91">
        <v>827639</v>
      </c>
      <c r="B91" s="1" t="s">
        <v>177</v>
      </c>
      <c r="C91" s="1" t="s">
        <v>178</v>
      </c>
      <c r="D91" s="3">
        <v>10000</v>
      </c>
      <c r="E91">
        <v>15600</v>
      </c>
      <c r="F91" s="3">
        <f t="shared" si="5"/>
        <v>156000000</v>
      </c>
      <c r="G91" s="8">
        <f t="shared" si="3"/>
        <v>574352.93251353037</v>
      </c>
      <c r="H91" s="18">
        <f t="shared" si="4"/>
        <v>0</v>
      </c>
    </row>
    <row r="92" spans="1:8" x14ac:dyDescent="0.25">
      <c r="A92">
        <v>910467</v>
      </c>
      <c r="B92" s="1" t="s">
        <v>179</v>
      </c>
      <c r="C92" s="1" t="s">
        <v>180</v>
      </c>
      <c r="D92" s="3">
        <v>2000</v>
      </c>
      <c r="E92">
        <v>14900</v>
      </c>
      <c r="F92" s="3">
        <f t="shared" si="5"/>
        <v>29800000</v>
      </c>
      <c r="G92" s="8">
        <f t="shared" si="3"/>
        <v>109716.13710835388</v>
      </c>
      <c r="H92" s="18">
        <f t="shared" si="4"/>
        <v>0</v>
      </c>
    </row>
    <row r="93" spans="1:8" x14ac:dyDescent="0.25">
      <c r="A93">
        <v>964861</v>
      </c>
      <c r="B93" s="1" t="s">
        <v>181</v>
      </c>
      <c r="C93" s="1" t="s">
        <v>182</v>
      </c>
      <c r="D93" s="3">
        <v>5000</v>
      </c>
      <c r="E93">
        <v>13000</v>
      </c>
      <c r="F93" s="3">
        <f t="shared" si="5"/>
        <v>65000000</v>
      </c>
      <c r="G93" s="8">
        <f t="shared" si="3"/>
        <v>239313.72188063766</v>
      </c>
      <c r="H93" s="18">
        <f t="shared" si="4"/>
        <v>0</v>
      </c>
    </row>
    <row r="94" spans="1:8" x14ac:dyDescent="0.25">
      <c r="A94">
        <v>745901</v>
      </c>
      <c r="B94" s="1" t="s">
        <v>183</v>
      </c>
      <c r="C94" s="1" t="s">
        <v>184</v>
      </c>
      <c r="D94" s="3">
        <v>10000</v>
      </c>
      <c r="E94">
        <v>14000</v>
      </c>
      <c r="F94" s="3">
        <f t="shared" si="5"/>
        <v>140000000</v>
      </c>
      <c r="G94" s="8">
        <f t="shared" si="3"/>
        <v>515444.93943521957</v>
      </c>
      <c r="H94" s="18">
        <f t="shared" si="4"/>
        <v>0</v>
      </c>
    </row>
    <row r="95" spans="1:8" x14ac:dyDescent="0.25">
      <c r="A95">
        <v>738470</v>
      </c>
      <c r="B95" s="1" t="s">
        <v>185</v>
      </c>
      <c r="C95" s="1" t="s">
        <v>186</v>
      </c>
      <c r="D95" s="3">
        <v>10000</v>
      </c>
      <c r="E95">
        <v>16500</v>
      </c>
      <c r="F95" s="3">
        <f t="shared" si="5"/>
        <v>165000000</v>
      </c>
      <c r="G95" s="8">
        <f t="shared" si="3"/>
        <v>607488.67862008023</v>
      </c>
      <c r="H95" s="18">
        <f t="shared" si="4"/>
        <v>0</v>
      </c>
    </row>
    <row r="96" spans="1:8" x14ac:dyDescent="0.25">
      <c r="A96">
        <v>835902</v>
      </c>
      <c r="B96" s="1" t="s">
        <v>187</v>
      </c>
      <c r="C96" s="1" t="s">
        <v>188</v>
      </c>
      <c r="D96" s="3">
        <v>10000</v>
      </c>
      <c r="E96">
        <v>14900</v>
      </c>
      <c r="F96" s="3">
        <f t="shared" si="5"/>
        <v>149000000</v>
      </c>
      <c r="G96" s="8">
        <f t="shared" si="3"/>
        <v>548580.68554176937</v>
      </c>
      <c r="H96" s="18">
        <f t="shared" si="4"/>
        <v>0</v>
      </c>
    </row>
    <row r="97" spans="1:8" x14ac:dyDescent="0.25">
      <c r="A97">
        <v>757717</v>
      </c>
      <c r="B97" s="1" t="s">
        <v>189</v>
      </c>
      <c r="C97" s="1" t="s">
        <v>190</v>
      </c>
      <c r="D97" s="3">
        <v>5000</v>
      </c>
      <c r="E97">
        <v>14700</v>
      </c>
      <c r="F97" s="3">
        <f t="shared" si="5"/>
        <v>73500000</v>
      </c>
      <c r="G97" s="8">
        <f t="shared" si="3"/>
        <v>270608.59320349031</v>
      </c>
      <c r="H97" s="18">
        <f t="shared" si="4"/>
        <v>0</v>
      </c>
    </row>
    <row r="98" spans="1:8" x14ac:dyDescent="0.25">
      <c r="A98">
        <v>689395</v>
      </c>
      <c r="B98" s="1" t="s">
        <v>191</v>
      </c>
      <c r="C98" s="1" t="s">
        <v>192</v>
      </c>
      <c r="D98" s="3">
        <v>2000</v>
      </c>
      <c r="E98">
        <v>13400</v>
      </c>
      <c r="F98" s="3">
        <f t="shared" si="5"/>
        <v>26800000</v>
      </c>
      <c r="G98" s="8">
        <f t="shared" si="3"/>
        <v>98670.888406170605</v>
      </c>
      <c r="H98" s="18">
        <f t="shared" si="4"/>
        <v>0</v>
      </c>
    </row>
    <row r="99" spans="1:8" x14ac:dyDescent="0.25">
      <c r="A99">
        <v>908181</v>
      </c>
      <c r="B99" s="1" t="s">
        <v>193</v>
      </c>
      <c r="C99" s="1" t="s">
        <v>194</v>
      </c>
      <c r="D99" s="3">
        <v>10000</v>
      </c>
      <c r="E99">
        <v>16400</v>
      </c>
      <c r="F99" s="3">
        <f t="shared" si="5"/>
        <v>164000000</v>
      </c>
      <c r="G99" s="8">
        <f t="shared" si="3"/>
        <v>603806.92905268585</v>
      </c>
      <c r="H99" s="18">
        <f t="shared" si="4"/>
        <v>0</v>
      </c>
    </row>
    <row r="100" spans="1:8" x14ac:dyDescent="0.25">
      <c r="A100">
        <v>629250</v>
      </c>
      <c r="B100" s="1" t="s">
        <v>195</v>
      </c>
      <c r="C100" s="1" t="s">
        <v>196</v>
      </c>
      <c r="D100" s="3">
        <v>10000</v>
      </c>
      <c r="E100">
        <v>13100</v>
      </c>
      <c r="F100" s="3">
        <f t="shared" si="5"/>
        <v>131000000</v>
      </c>
      <c r="G100" s="8">
        <f t="shared" si="3"/>
        <v>482309.19332866976</v>
      </c>
      <c r="H100" s="18">
        <f t="shared" si="4"/>
        <v>0</v>
      </c>
    </row>
    <row r="101" spans="1:8" x14ac:dyDescent="0.25">
      <c r="A101">
        <v>997915</v>
      </c>
      <c r="B101" s="1" t="s">
        <v>197</v>
      </c>
      <c r="C101" s="1" t="s">
        <v>198</v>
      </c>
      <c r="D101" s="3">
        <v>10000</v>
      </c>
      <c r="E101">
        <v>13400</v>
      </c>
      <c r="F101" s="3">
        <f t="shared" si="5"/>
        <v>134000000</v>
      </c>
      <c r="G101" s="8">
        <f t="shared" si="3"/>
        <v>493354.44203085301</v>
      </c>
      <c r="H101" s="18">
        <f t="shared" si="4"/>
        <v>0</v>
      </c>
    </row>
    <row r="102" spans="1:8" x14ac:dyDescent="0.25">
      <c r="A102">
        <v>920318</v>
      </c>
      <c r="B102" s="1" t="s">
        <v>199</v>
      </c>
      <c r="C102" s="1" t="s">
        <v>200</v>
      </c>
      <c r="D102" s="3">
        <v>10000</v>
      </c>
      <c r="E102">
        <v>13400</v>
      </c>
      <c r="F102" s="3">
        <f t="shared" si="5"/>
        <v>134000000</v>
      </c>
      <c r="G102" s="8">
        <f t="shared" si="3"/>
        <v>493354.44203085301</v>
      </c>
      <c r="H102" s="18">
        <f t="shared" si="4"/>
        <v>0</v>
      </c>
    </row>
    <row r="103" spans="1:8" x14ac:dyDescent="0.25">
      <c r="A103">
        <v>890101</v>
      </c>
      <c r="B103" s="1" t="s">
        <v>201</v>
      </c>
      <c r="C103" s="1" t="s">
        <v>202</v>
      </c>
      <c r="D103" s="3">
        <v>10000</v>
      </c>
      <c r="E103">
        <v>13300</v>
      </c>
      <c r="F103" s="3">
        <f t="shared" si="5"/>
        <v>133000000</v>
      </c>
      <c r="G103" s="8">
        <f t="shared" si="3"/>
        <v>489672.69246345863</v>
      </c>
      <c r="H103" s="18">
        <f t="shared" si="4"/>
        <v>0</v>
      </c>
    </row>
    <row r="104" spans="1:8" x14ac:dyDescent="0.25">
      <c r="A104">
        <v>900131</v>
      </c>
      <c r="B104" s="1" t="s">
        <v>203</v>
      </c>
      <c r="C104" s="1" t="s">
        <v>204</v>
      </c>
      <c r="D104" s="3">
        <v>10000</v>
      </c>
      <c r="E104">
        <v>15500</v>
      </c>
      <c r="F104" s="3">
        <f t="shared" si="5"/>
        <v>155000000</v>
      </c>
      <c r="G104" s="8">
        <f t="shared" si="3"/>
        <v>570671.18294613599</v>
      </c>
      <c r="H104" s="18">
        <f t="shared" si="4"/>
        <v>0</v>
      </c>
    </row>
    <row r="105" spans="1:8" x14ac:dyDescent="0.25">
      <c r="A105">
        <v>823305</v>
      </c>
      <c r="B105" s="1" t="s">
        <v>205</v>
      </c>
      <c r="C105" s="1" t="s">
        <v>206</v>
      </c>
      <c r="D105" s="3">
        <v>5000</v>
      </c>
      <c r="E105">
        <v>16800</v>
      </c>
      <c r="F105" s="3">
        <f t="shared" si="5"/>
        <v>84000000</v>
      </c>
      <c r="G105" s="8">
        <f t="shared" si="3"/>
        <v>309266.96366113174</v>
      </c>
      <c r="H105" s="18">
        <f t="shared" si="4"/>
        <v>0</v>
      </c>
    </row>
    <row r="106" spans="1:8" x14ac:dyDescent="0.25">
      <c r="A106">
        <v>744446</v>
      </c>
      <c r="B106" s="1" t="s">
        <v>207</v>
      </c>
      <c r="C106" s="1" t="s">
        <v>208</v>
      </c>
      <c r="D106" s="3">
        <v>5000</v>
      </c>
      <c r="E106">
        <v>13800</v>
      </c>
      <c r="F106" s="3">
        <f t="shared" si="5"/>
        <v>69000000</v>
      </c>
      <c r="G106" s="8">
        <f t="shared" si="3"/>
        <v>254040.72015021538</v>
      </c>
      <c r="H106" s="18">
        <f t="shared" si="4"/>
        <v>0</v>
      </c>
    </row>
    <row r="107" spans="1:8" x14ac:dyDescent="0.25">
      <c r="A107">
        <v>973628</v>
      </c>
      <c r="B107" s="1" t="s">
        <v>209</v>
      </c>
      <c r="C107" s="1" t="s">
        <v>210</v>
      </c>
      <c r="D107" s="3">
        <v>10000</v>
      </c>
      <c r="E107">
        <v>12600</v>
      </c>
      <c r="F107" s="3">
        <f t="shared" si="5"/>
        <v>126000000</v>
      </c>
      <c r="G107" s="8">
        <f t="shared" si="3"/>
        <v>463900.44549169764</v>
      </c>
      <c r="H107" s="18">
        <f t="shared" si="4"/>
        <v>0</v>
      </c>
    </row>
    <row r="108" spans="1:8" x14ac:dyDescent="0.25">
      <c r="A108">
        <v>611269</v>
      </c>
      <c r="B108" s="1" t="s">
        <v>211</v>
      </c>
      <c r="C108" s="1" t="s">
        <v>212</v>
      </c>
      <c r="D108" s="3">
        <v>10000</v>
      </c>
      <c r="E108">
        <v>13500</v>
      </c>
      <c r="F108" s="3">
        <f t="shared" si="5"/>
        <v>135000000</v>
      </c>
      <c r="G108" s="8">
        <f t="shared" si="3"/>
        <v>497036.19159824745</v>
      </c>
      <c r="H108" s="18">
        <f t="shared" si="4"/>
        <v>0</v>
      </c>
    </row>
    <row r="109" spans="1:8" x14ac:dyDescent="0.25">
      <c r="A109">
        <v>619800</v>
      </c>
      <c r="B109" s="1" t="s">
        <v>213</v>
      </c>
      <c r="C109" s="1" t="s">
        <v>214</v>
      </c>
      <c r="D109" s="3">
        <v>10000</v>
      </c>
      <c r="E109">
        <v>12200</v>
      </c>
      <c r="F109" s="3">
        <f t="shared" si="5"/>
        <v>122000000</v>
      </c>
      <c r="G109" s="8">
        <f t="shared" si="3"/>
        <v>449173.44722211995</v>
      </c>
      <c r="H109" s="18">
        <f t="shared" si="4"/>
        <v>0</v>
      </c>
    </row>
    <row r="110" spans="1:8" x14ac:dyDescent="0.25">
      <c r="A110">
        <v>745723</v>
      </c>
      <c r="B110" s="1" t="s">
        <v>215</v>
      </c>
      <c r="C110" s="1" t="s">
        <v>216</v>
      </c>
      <c r="D110" s="3">
        <v>2000</v>
      </c>
      <c r="E110">
        <v>13700</v>
      </c>
      <c r="F110" s="3">
        <f t="shared" si="5"/>
        <v>27400000</v>
      </c>
      <c r="G110" s="8">
        <f t="shared" si="3"/>
        <v>100879.93814660727</v>
      </c>
      <c r="H110" s="18">
        <f t="shared" si="4"/>
        <v>0</v>
      </c>
    </row>
    <row r="111" spans="1:8" x14ac:dyDescent="0.25">
      <c r="A111">
        <v>799918</v>
      </c>
      <c r="B111" s="1" t="s">
        <v>217</v>
      </c>
      <c r="C111" s="1" t="s">
        <v>218</v>
      </c>
      <c r="D111" s="3">
        <v>10000</v>
      </c>
      <c r="E111">
        <v>13300</v>
      </c>
      <c r="F111" s="3">
        <f t="shared" si="5"/>
        <v>133000000</v>
      </c>
      <c r="G111" s="8">
        <f t="shared" si="3"/>
        <v>489672.69246345863</v>
      </c>
      <c r="H111" s="18">
        <f t="shared" si="4"/>
        <v>0</v>
      </c>
    </row>
    <row r="112" spans="1:8" x14ac:dyDescent="0.25">
      <c r="A112">
        <v>879569</v>
      </c>
      <c r="B112" s="1" t="s">
        <v>219</v>
      </c>
      <c r="C112" s="1" t="s">
        <v>220</v>
      </c>
      <c r="D112" s="3">
        <v>10000</v>
      </c>
      <c r="E112">
        <v>14300</v>
      </c>
      <c r="F112" s="3">
        <f t="shared" si="5"/>
        <v>143000000</v>
      </c>
      <c r="G112" s="8">
        <f t="shared" si="3"/>
        <v>526490.18813740287</v>
      </c>
      <c r="H112" s="18">
        <f t="shared" si="4"/>
        <v>0</v>
      </c>
    </row>
    <row r="113" spans="1:8" x14ac:dyDescent="0.25">
      <c r="A113">
        <v>748173</v>
      </c>
      <c r="B113" s="1" t="s">
        <v>221</v>
      </c>
      <c r="C113" s="1" t="s">
        <v>222</v>
      </c>
      <c r="D113" s="3">
        <v>5000</v>
      </c>
      <c r="E113">
        <v>13200</v>
      </c>
      <c r="F113" s="3">
        <f t="shared" si="5"/>
        <v>66000000</v>
      </c>
      <c r="G113" s="8">
        <f t="shared" si="3"/>
        <v>242995.4714480321</v>
      </c>
      <c r="H113" s="18">
        <f t="shared" si="4"/>
        <v>0</v>
      </c>
    </row>
    <row r="114" spans="1:8" x14ac:dyDescent="0.25">
      <c r="A114">
        <v>999053</v>
      </c>
      <c r="B114" s="1" t="s">
        <v>223</v>
      </c>
      <c r="C114" s="1" t="s">
        <v>224</v>
      </c>
      <c r="D114" s="3">
        <v>5000</v>
      </c>
      <c r="E114">
        <v>15300</v>
      </c>
      <c r="F114" s="3">
        <f t="shared" si="5"/>
        <v>76500000</v>
      </c>
      <c r="G114" s="8">
        <f t="shared" si="3"/>
        <v>281653.84190567356</v>
      </c>
      <c r="H114" s="18">
        <f t="shared" si="4"/>
        <v>0</v>
      </c>
    </row>
    <row r="115" spans="1:8" x14ac:dyDescent="0.25">
      <c r="A115">
        <v>764383</v>
      </c>
      <c r="B115" s="1" t="s">
        <v>225</v>
      </c>
      <c r="C115" s="1" t="s">
        <v>226</v>
      </c>
      <c r="D115" s="3">
        <v>10000</v>
      </c>
      <c r="E115">
        <v>13200</v>
      </c>
      <c r="F115" s="3">
        <f t="shared" si="5"/>
        <v>132000000</v>
      </c>
      <c r="G115" s="8">
        <f t="shared" si="3"/>
        <v>485990.9428960642</v>
      </c>
      <c r="H115" s="18">
        <f t="shared" si="4"/>
        <v>0</v>
      </c>
    </row>
    <row r="116" spans="1:8" x14ac:dyDescent="0.25">
      <c r="A116">
        <v>978621</v>
      </c>
      <c r="B116" s="1" t="s">
        <v>227</v>
      </c>
      <c r="C116" s="1" t="s">
        <v>228</v>
      </c>
      <c r="D116" s="3">
        <v>5000</v>
      </c>
      <c r="E116">
        <v>15300</v>
      </c>
      <c r="F116" s="3">
        <f t="shared" si="5"/>
        <v>76500000</v>
      </c>
      <c r="G116" s="8">
        <f t="shared" si="3"/>
        <v>281653.84190567356</v>
      </c>
      <c r="H116" s="18">
        <f t="shared" si="4"/>
        <v>0</v>
      </c>
    </row>
    <row r="117" spans="1:8" x14ac:dyDescent="0.25">
      <c r="A117">
        <v>791366</v>
      </c>
      <c r="B117" s="1" t="s">
        <v>229</v>
      </c>
      <c r="C117" s="1" t="s">
        <v>230</v>
      </c>
      <c r="D117" s="3">
        <v>10000</v>
      </c>
      <c r="E117">
        <v>13100</v>
      </c>
      <c r="F117" s="3">
        <f t="shared" si="5"/>
        <v>131000000</v>
      </c>
      <c r="G117" s="8">
        <f t="shared" si="3"/>
        <v>482309.19332866976</v>
      </c>
      <c r="H117" s="18">
        <f t="shared" si="4"/>
        <v>0</v>
      </c>
    </row>
    <row r="118" spans="1:8" x14ac:dyDescent="0.25">
      <c r="A118">
        <v>764683</v>
      </c>
      <c r="B118" s="1" t="s">
        <v>231</v>
      </c>
      <c r="C118" s="1" t="s">
        <v>232</v>
      </c>
      <c r="D118" s="3">
        <v>5000</v>
      </c>
      <c r="E118">
        <v>13700</v>
      </c>
      <c r="F118" s="3">
        <f t="shared" si="5"/>
        <v>68500000</v>
      </c>
      <c r="G118" s="8">
        <f t="shared" si="3"/>
        <v>252199.84536651816</v>
      </c>
      <c r="H118" s="18">
        <f t="shared" si="4"/>
        <v>0</v>
      </c>
    </row>
    <row r="119" spans="1:8" x14ac:dyDescent="0.25">
      <c r="A119">
        <v>785531</v>
      </c>
      <c r="B119" s="1" t="s">
        <v>233</v>
      </c>
      <c r="C119" s="1" t="s">
        <v>234</v>
      </c>
      <c r="D119" s="3">
        <v>5000</v>
      </c>
      <c r="E119">
        <v>13100</v>
      </c>
      <c r="F119" s="3">
        <f t="shared" si="5"/>
        <v>65500000</v>
      </c>
      <c r="G119" s="8">
        <f t="shared" si="3"/>
        <v>241154.59666433488</v>
      </c>
      <c r="H119" s="18">
        <f t="shared" si="4"/>
        <v>0</v>
      </c>
    </row>
    <row r="120" spans="1:8" x14ac:dyDescent="0.25">
      <c r="A120">
        <v>996529</v>
      </c>
      <c r="B120" s="1" t="s">
        <v>235</v>
      </c>
      <c r="C120" s="1" t="s">
        <v>236</v>
      </c>
      <c r="D120" s="3">
        <v>10000</v>
      </c>
      <c r="E120">
        <v>16500</v>
      </c>
      <c r="F120" s="3">
        <f t="shared" si="5"/>
        <v>165000000</v>
      </c>
      <c r="G120" s="8">
        <f t="shared" si="3"/>
        <v>607488.67862008023</v>
      </c>
      <c r="H120" s="18">
        <f t="shared" si="4"/>
        <v>0</v>
      </c>
    </row>
    <row r="121" spans="1:8" x14ac:dyDescent="0.25">
      <c r="A121">
        <v>849003</v>
      </c>
      <c r="B121" s="1" t="s">
        <v>237</v>
      </c>
      <c r="C121" s="1" t="s">
        <v>238</v>
      </c>
      <c r="D121" s="3">
        <v>5000</v>
      </c>
      <c r="E121">
        <v>14900</v>
      </c>
      <c r="F121" s="3">
        <f t="shared" si="5"/>
        <v>74500000</v>
      </c>
      <c r="G121" s="8">
        <f t="shared" si="3"/>
        <v>274290.34277088469</v>
      </c>
      <c r="H121" s="18">
        <f t="shared" si="4"/>
        <v>0</v>
      </c>
    </row>
    <row r="122" spans="1:8" x14ac:dyDescent="0.25">
      <c r="A122">
        <v>954463</v>
      </c>
      <c r="B122" s="1" t="s">
        <v>239</v>
      </c>
      <c r="C122" s="1" t="s">
        <v>240</v>
      </c>
      <c r="D122" s="3">
        <v>10000</v>
      </c>
      <c r="E122">
        <v>14300</v>
      </c>
      <c r="F122" s="3">
        <f t="shared" si="5"/>
        <v>143000000</v>
      </c>
      <c r="G122" s="8">
        <f t="shared" si="3"/>
        <v>526490.18813740287</v>
      </c>
      <c r="H122" s="18">
        <f t="shared" si="4"/>
        <v>0</v>
      </c>
    </row>
    <row r="123" spans="1:8" x14ac:dyDescent="0.25">
      <c r="A123">
        <v>678148</v>
      </c>
      <c r="B123" s="1" t="s">
        <v>241</v>
      </c>
      <c r="C123" s="1" t="s">
        <v>242</v>
      </c>
      <c r="D123" s="3">
        <v>5000</v>
      </c>
      <c r="E123">
        <v>16100</v>
      </c>
      <c r="F123" s="3">
        <f t="shared" si="5"/>
        <v>80500000</v>
      </c>
      <c r="G123" s="8">
        <f t="shared" si="3"/>
        <v>296380.84017525124</v>
      </c>
      <c r="H123" s="18">
        <f t="shared" si="4"/>
        <v>0</v>
      </c>
    </row>
    <row r="124" spans="1:8" x14ac:dyDescent="0.25">
      <c r="A124">
        <v>711772</v>
      </c>
      <c r="B124" s="1" t="s">
        <v>243</v>
      </c>
      <c r="C124" s="1" t="s">
        <v>1378</v>
      </c>
      <c r="D124" s="3">
        <v>2000</v>
      </c>
      <c r="E124">
        <v>16800</v>
      </c>
      <c r="F124" s="3">
        <f t="shared" si="5"/>
        <v>33600000</v>
      </c>
      <c r="G124" s="8">
        <f t="shared" si="3"/>
        <v>123706.7854644527</v>
      </c>
      <c r="H124" s="18">
        <f t="shared" si="4"/>
        <v>0</v>
      </c>
    </row>
    <row r="125" spans="1:8" x14ac:dyDescent="0.25">
      <c r="A125">
        <v>744396</v>
      </c>
      <c r="B125" s="1" t="s">
        <v>244</v>
      </c>
      <c r="C125" s="1" t="s">
        <v>245</v>
      </c>
      <c r="D125" s="3">
        <v>10000</v>
      </c>
      <c r="E125">
        <v>15300</v>
      </c>
      <c r="F125" s="3">
        <f t="shared" si="5"/>
        <v>153000000</v>
      </c>
      <c r="G125" s="8">
        <f t="shared" si="3"/>
        <v>563307.68381134712</v>
      </c>
      <c r="H125" s="18">
        <f t="shared" si="4"/>
        <v>0</v>
      </c>
    </row>
    <row r="126" spans="1:8" x14ac:dyDescent="0.25">
      <c r="A126">
        <v>640051</v>
      </c>
      <c r="B126" s="1" t="s">
        <v>246</v>
      </c>
      <c r="C126" s="1" t="s">
        <v>247</v>
      </c>
      <c r="D126" s="3">
        <v>10000</v>
      </c>
      <c r="E126">
        <v>15800</v>
      </c>
      <c r="F126" s="3">
        <f t="shared" si="5"/>
        <v>158000000</v>
      </c>
      <c r="G126" s="8">
        <f t="shared" si="3"/>
        <v>581716.43164831924</v>
      </c>
      <c r="H126" s="18">
        <f t="shared" si="4"/>
        <v>0</v>
      </c>
    </row>
    <row r="127" spans="1:8" x14ac:dyDescent="0.25">
      <c r="A127">
        <v>781506</v>
      </c>
      <c r="B127" s="1" t="s">
        <v>248</v>
      </c>
      <c r="C127" s="1" t="s">
        <v>249</v>
      </c>
      <c r="D127" s="3">
        <v>10000</v>
      </c>
      <c r="E127">
        <v>13300</v>
      </c>
      <c r="F127" s="3">
        <f t="shared" si="5"/>
        <v>133000000</v>
      </c>
      <c r="G127" s="8">
        <f t="shared" si="3"/>
        <v>489672.69246345863</v>
      </c>
      <c r="H127" s="18">
        <f t="shared" si="4"/>
        <v>0</v>
      </c>
    </row>
    <row r="128" spans="1:8" x14ac:dyDescent="0.25">
      <c r="A128">
        <v>980811</v>
      </c>
      <c r="B128" s="1" t="s">
        <v>250</v>
      </c>
      <c r="C128" s="1" t="s">
        <v>251</v>
      </c>
      <c r="D128" s="3">
        <v>5000</v>
      </c>
      <c r="E128">
        <v>15100</v>
      </c>
      <c r="F128" s="3">
        <f t="shared" si="5"/>
        <v>75500000</v>
      </c>
      <c r="G128" s="8">
        <f t="shared" si="3"/>
        <v>277972.09233827912</v>
      </c>
      <c r="H128" s="18">
        <f t="shared" si="4"/>
        <v>0</v>
      </c>
    </row>
    <row r="129" spans="1:8" x14ac:dyDescent="0.25">
      <c r="A129">
        <v>782467</v>
      </c>
      <c r="B129" s="1" t="s">
        <v>252</v>
      </c>
      <c r="C129" s="1" t="s">
        <v>253</v>
      </c>
      <c r="D129" s="3">
        <v>10000</v>
      </c>
      <c r="E129">
        <v>15800</v>
      </c>
      <c r="F129" s="3">
        <f t="shared" si="5"/>
        <v>158000000</v>
      </c>
      <c r="G129" s="8">
        <f t="shared" si="3"/>
        <v>581716.43164831924</v>
      </c>
      <c r="H129" s="18">
        <f t="shared" si="4"/>
        <v>0</v>
      </c>
    </row>
    <row r="130" spans="1:8" x14ac:dyDescent="0.25">
      <c r="A130">
        <v>712181</v>
      </c>
      <c r="B130" s="1" t="s">
        <v>254</v>
      </c>
      <c r="C130" s="1" t="s">
        <v>255</v>
      </c>
      <c r="D130" s="3">
        <v>5000</v>
      </c>
      <c r="E130">
        <v>12800</v>
      </c>
      <c r="F130" s="3">
        <f t="shared" si="5"/>
        <v>64000000</v>
      </c>
      <c r="G130" s="8">
        <f t="shared" si="3"/>
        <v>235631.97231324326</v>
      </c>
      <c r="H130" s="18">
        <f t="shared" si="4"/>
        <v>0</v>
      </c>
    </row>
    <row r="131" spans="1:8" x14ac:dyDescent="0.25">
      <c r="A131">
        <v>730350</v>
      </c>
      <c r="B131" s="1" t="s">
        <v>256</v>
      </c>
      <c r="C131" s="1" t="s">
        <v>257</v>
      </c>
      <c r="D131" s="3">
        <v>5000</v>
      </c>
      <c r="E131">
        <v>14800</v>
      </c>
      <c r="F131" s="3">
        <f t="shared" si="5"/>
        <v>74000000</v>
      </c>
      <c r="G131" s="8">
        <f t="shared" ref="G131:G194" si="6">F131/$I$2</f>
        <v>272449.4679871875</v>
      </c>
      <c r="H131" s="18">
        <f t="shared" ref="H131:H194" si="7">IF(LEFT(B131,LEN($A$714))=$A$714,1,0)</f>
        <v>0</v>
      </c>
    </row>
    <row r="132" spans="1:8" x14ac:dyDescent="0.25">
      <c r="A132">
        <v>891986</v>
      </c>
      <c r="B132" s="1" t="s">
        <v>258</v>
      </c>
      <c r="C132" s="1" t="s">
        <v>259</v>
      </c>
      <c r="D132" s="3">
        <v>10000</v>
      </c>
      <c r="E132">
        <v>15400</v>
      </c>
      <c r="F132" s="3">
        <f t="shared" ref="F132:F195" si="8">D132*E132</f>
        <v>154000000</v>
      </c>
      <c r="G132" s="8">
        <f t="shared" si="6"/>
        <v>566989.43337874149</v>
      </c>
      <c r="H132" s="18">
        <f t="shared" si="7"/>
        <v>0</v>
      </c>
    </row>
    <row r="133" spans="1:8" x14ac:dyDescent="0.25">
      <c r="A133">
        <v>712887</v>
      </c>
      <c r="B133" s="1" t="s">
        <v>260</v>
      </c>
      <c r="C133" s="1" t="s">
        <v>261</v>
      </c>
      <c r="D133" s="3">
        <v>5000</v>
      </c>
      <c r="E133">
        <v>12600</v>
      </c>
      <c r="F133" s="3">
        <f t="shared" si="8"/>
        <v>63000000</v>
      </c>
      <c r="G133" s="8">
        <f t="shared" si="6"/>
        <v>231950.22274584882</v>
      </c>
      <c r="H133" s="18">
        <f t="shared" si="7"/>
        <v>0</v>
      </c>
    </row>
    <row r="134" spans="1:8" x14ac:dyDescent="0.25">
      <c r="A134">
        <v>645327</v>
      </c>
      <c r="B134" s="1" t="s">
        <v>262</v>
      </c>
      <c r="C134" s="1" t="s">
        <v>263</v>
      </c>
      <c r="D134" s="3">
        <v>2000</v>
      </c>
      <c r="E134">
        <v>14900</v>
      </c>
      <c r="F134" s="3">
        <f t="shared" si="8"/>
        <v>29800000</v>
      </c>
      <c r="G134" s="8">
        <f t="shared" si="6"/>
        <v>109716.13710835388</v>
      </c>
      <c r="H134" s="18">
        <f t="shared" si="7"/>
        <v>0</v>
      </c>
    </row>
    <row r="135" spans="1:8" x14ac:dyDescent="0.25">
      <c r="A135">
        <v>926582</v>
      </c>
      <c r="B135" s="1" t="s">
        <v>264</v>
      </c>
      <c r="C135" s="1" t="s">
        <v>265</v>
      </c>
      <c r="D135" s="3">
        <v>10000</v>
      </c>
      <c r="E135">
        <v>13600</v>
      </c>
      <c r="F135" s="3">
        <f t="shared" si="8"/>
        <v>136000000</v>
      </c>
      <c r="G135" s="8">
        <f t="shared" si="6"/>
        <v>500717.94116564188</v>
      </c>
      <c r="H135" s="18">
        <f t="shared" si="7"/>
        <v>0</v>
      </c>
    </row>
    <row r="136" spans="1:8" x14ac:dyDescent="0.25">
      <c r="A136">
        <v>988942</v>
      </c>
      <c r="B136" s="1" t="s">
        <v>266</v>
      </c>
      <c r="C136" s="1" t="s">
        <v>267</v>
      </c>
      <c r="D136" s="3">
        <v>10000</v>
      </c>
      <c r="E136">
        <v>15300</v>
      </c>
      <c r="F136" s="3">
        <f t="shared" si="8"/>
        <v>153000000</v>
      </c>
      <c r="G136" s="8">
        <f t="shared" si="6"/>
        <v>563307.68381134712</v>
      </c>
      <c r="H136" s="18">
        <f t="shared" si="7"/>
        <v>0</v>
      </c>
    </row>
    <row r="137" spans="1:8" x14ac:dyDescent="0.25">
      <c r="A137">
        <v>842396</v>
      </c>
      <c r="B137" s="1" t="s">
        <v>268</v>
      </c>
      <c r="C137" s="1" t="s">
        <v>269</v>
      </c>
      <c r="D137" s="3">
        <v>10000</v>
      </c>
      <c r="E137">
        <v>16200</v>
      </c>
      <c r="F137" s="3">
        <f t="shared" si="8"/>
        <v>162000000</v>
      </c>
      <c r="G137" s="8">
        <f t="shared" si="6"/>
        <v>596443.42991789698</v>
      </c>
      <c r="H137" s="18">
        <f t="shared" si="7"/>
        <v>0</v>
      </c>
    </row>
    <row r="138" spans="1:8" x14ac:dyDescent="0.25">
      <c r="A138">
        <v>655913</v>
      </c>
      <c r="B138" s="1" t="s">
        <v>270</v>
      </c>
      <c r="C138" s="1" t="s">
        <v>271</v>
      </c>
      <c r="D138" s="3">
        <v>5000</v>
      </c>
      <c r="E138">
        <v>12700</v>
      </c>
      <c r="F138" s="3">
        <f t="shared" si="8"/>
        <v>63500000</v>
      </c>
      <c r="G138" s="8">
        <f t="shared" si="6"/>
        <v>233791.09752954604</v>
      </c>
      <c r="H138" s="18">
        <f t="shared" si="7"/>
        <v>0</v>
      </c>
    </row>
    <row r="139" spans="1:8" x14ac:dyDescent="0.25">
      <c r="A139">
        <v>912595</v>
      </c>
      <c r="B139" s="1" t="s">
        <v>272</v>
      </c>
      <c r="C139" s="1" t="s">
        <v>273</v>
      </c>
      <c r="D139" s="3">
        <v>10000</v>
      </c>
      <c r="E139">
        <v>15500</v>
      </c>
      <c r="F139" s="3">
        <f t="shared" si="8"/>
        <v>155000000</v>
      </c>
      <c r="G139" s="8">
        <f t="shared" si="6"/>
        <v>570671.18294613599</v>
      </c>
      <c r="H139" s="18">
        <f t="shared" si="7"/>
        <v>0</v>
      </c>
    </row>
    <row r="140" spans="1:8" x14ac:dyDescent="0.25">
      <c r="A140">
        <v>793160</v>
      </c>
      <c r="B140" s="1" t="s">
        <v>274</v>
      </c>
      <c r="C140" s="1" t="s">
        <v>275</v>
      </c>
      <c r="D140" s="3">
        <v>10000</v>
      </c>
      <c r="E140">
        <v>14300</v>
      </c>
      <c r="F140" s="3">
        <f t="shared" si="8"/>
        <v>143000000</v>
      </c>
      <c r="G140" s="8">
        <f t="shared" si="6"/>
        <v>526490.18813740287</v>
      </c>
      <c r="H140" s="18">
        <f t="shared" si="7"/>
        <v>0</v>
      </c>
    </row>
    <row r="141" spans="1:8" x14ac:dyDescent="0.25">
      <c r="A141">
        <v>938576</v>
      </c>
      <c r="B141" s="1" t="s">
        <v>276</v>
      </c>
      <c r="C141" s="1" t="s">
        <v>277</v>
      </c>
      <c r="D141" s="3">
        <v>2000</v>
      </c>
      <c r="E141">
        <v>16200</v>
      </c>
      <c r="F141" s="3">
        <f t="shared" si="8"/>
        <v>32400000</v>
      </c>
      <c r="G141" s="8">
        <f t="shared" si="6"/>
        <v>119288.68598357939</v>
      </c>
      <c r="H141" s="18">
        <f t="shared" si="7"/>
        <v>0</v>
      </c>
    </row>
    <row r="142" spans="1:8" x14ac:dyDescent="0.25">
      <c r="A142">
        <v>721259</v>
      </c>
      <c r="B142" s="1" t="s">
        <v>278</v>
      </c>
      <c r="C142" s="1" t="s">
        <v>279</v>
      </c>
      <c r="D142" s="3">
        <v>5000</v>
      </c>
      <c r="E142">
        <v>15900</v>
      </c>
      <c r="F142" s="3">
        <f t="shared" si="8"/>
        <v>79500000</v>
      </c>
      <c r="G142" s="8">
        <f t="shared" si="6"/>
        <v>292699.09060785687</v>
      </c>
      <c r="H142" s="18">
        <f t="shared" si="7"/>
        <v>0</v>
      </c>
    </row>
    <row r="143" spans="1:8" x14ac:dyDescent="0.25">
      <c r="A143">
        <v>735684</v>
      </c>
      <c r="B143" s="1" t="s">
        <v>280</v>
      </c>
      <c r="C143" s="1" t="s">
        <v>1377</v>
      </c>
      <c r="D143" s="3">
        <v>5000</v>
      </c>
      <c r="E143">
        <v>12300</v>
      </c>
      <c r="F143" s="3">
        <f t="shared" si="8"/>
        <v>61500000</v>
      </c>
      <c r="G143" s="8">
        <f t="shared" si="6"/>
        <v>226427.59839475717</v>
      </c>
      <c r="H143" s="18">
        <f t="shared" si="7"/>
        <v>0</v>
      </c>
    </row>
    <row r="144" spans="1:8" x14ac:dyDescent="0.25">
      <c r="A144">
        <v>912973</v>
      </c>
      <c r="B144" s="1" t="s">
        <v>281</v>
      </c>
      <c r="C144" s="1" t="s">
        <v>282</v>
      </c>
      <c r="D144" s="3">
        <v>2000</v>
      </c>
      <c r="E144">
        <v>15900</v>
      </c>
      <c r="F144" s="3">
        <f t="shared" si="8"/>
        <v>31800000</v>
      </c>
      <c r="G144" s="8">
        <f t="shared" si="6"/>
        <v>117079.63624314274</v>
      </c>
      <c r="H144" s="18">
        <f t="shared" si="7"/>
        <v>0</v>
      </c>
    </row>
    <row r="145" spans="1:8" x14ac:dyDescent="0.25">
      <c r="A145">
        <v>721437</v>
      </c>
      <c r="B145" s="1" t="s">
        <v>283</v>
      </c>
      <c r="C145" s="1" t="s">
        <v>284</v>
      </c>
      <c r="D145" s="3">
        <v>10000</v>
      </c>
      <c r="E145">
        <v>16300</v>
      </c>
      <c r="F145" s="3">
        <f t="shared" si="8"/>
        <v>163000000</v>
      </c>
      <c r="G145" s="8">
        <f t="shared" si="6"/>
        <v>600125.17948529136</v>
      </c>
      <c r="H145" s="18">
        <f t="shared" si="7"/>
        <v>0</v>
      </c>
    </row>
    <row r="146" spans="1:8" x14ac:dyDescent="0.25">
      <c r="A146">
        <v>790007</v>
      </c>
      <c r="B146" s="1" t="s">
        <v>285</v>
      </c>
      <c r="C146" s="1" t="s">
        <v>286</v>
      </c>
      <c r="D146" s="3">
        <v>5000</v>
      </c>
      <c r="E146">
        <v>12200</v>
      </c>
      <c r="F146" s="3">
        <f t="shared" si="8"/>
        <v>61000000</v>
      </c>
      <c r="G146" s="8">
        <f t="shared" si="6"/>
        <v>224586.72361105998</v>
      </c>
      <c r="H146" s="18">
        <f t="shared" si="7"/>
        <v>0</v>
      </c>
    </row>
    <row r="147" spans="1:8" x14ac:dyDescent="0.25">
      <c r="A147">
        <v>899448</v>
      </c>
      <c r="B147" s="1" t="s">
        <v>287</v>
      </c>
      <c r="C147" s="1" t="s">
        <v>288</v>
      </c>
      <c r="D147" s="3">
        <v>10000</v>
      </c>
      <c r="E147">
        <v>15500</v>
      </c>
      <c r="F147" s="3">
        <f t="shared" si="8"/>
        <v>155000000</v>
      </c>
      <c r="G147" s="8">
        <f t="shared" si="6"/>
        <v>570671.18294613599</v>
      </c>
      <c r="H147" s="18">
        <f t="shared" si="7"/>
        <v>0</v>
      </c>
    </row>
    <row r="148" spans="1:8" x14ac:dyDescent="0.25">
      <c r="A148">
        <v>654888</v>
      </c>
      <c r="B148" s="1" t="s">
        <v>289</v>
      </c>
      <c r="C148" s="1" t="s">
        <v>290</v>
      </c>
      <c r="D148" s="3">
        <v>2000</v>
      </c>
      <c r="E148">
        <v>15400</v>
      </c>
      <c r="F148" s="3">
        <f t="shared" si="8"/>
        <v>30800000</v>
      </c>
      <c r="G148" s="8">
        <f t="shared" si="6"/>
        <v>113397.8866757483</v>
      </c>
      <c r="H148" s="18">
        <f t="shared" si="7"/>
        <v>0</v>
      </c>
    </row>
    <row r="149" spans="1:8" x14ac:dyDescent="0.25">
      <c r="A149">
        <v>871624</v>
      </c>
      <c r="B149" s="1" t="s">
        <v>291</v>
      </c>
      <c r="C149" s="1" t="s">
        <v>292</v>
      </c>
      <c r="D149" s="3">
        <v>5000</v>
      </c>
      <c r="E149">
        <v>16800</v>
      </c>
      <c r="F149" s="3">
        <f t="shared" si="8"/>
        <v>84000000</v>
      </c>
      <c r="G149" s="8">
        <f t="shared" si="6"/>
        <v>309266.96366113174</v>
      </c>
      <c r="H149" s="18">
        <f t="shared" si="7"/>
        <v>0</v>
      </c>
    </row>
    <row r="150" spans="1:8" x14ac:dyDescent="0.25">
      <c r="A150">
        <v>621366</v>
      </c>
      <c r="B150" s="1" t="s">
        <v>293</v>
      </c>
      <c r="C150" s="1" t="s">
        <v>294</v>
      </c>
      <c r="D150" s="3">
        <v>5000</v>
      </c>
      <c r="E150">
        <v>12500</v>
      </c>
      <c r="F150" s="3">
        <f t="shared" si="8"/>
        <v>62500000</v>
      </c>
      <c r="G150" s="8">
        <f t="shared" si="6"/>
        <v>230109.3479621516</v>
      </c>
      <c r="H150" s="18">
        <f t="shared" si="7"/>
        <v>0</v>
      </c>
    </row>
    <row r="151" spans="1:8" x14ac:dyDescent="0.25">
      <c r="A151">
        <v>941770</v>
      </c>
      <c r="B151" s="1" t="s">
        <v>295</v>
      </c>
      <c r="C151" s="1" t="s">
        <v>296</v>
      </c>
      <c r="D151" s="3">
        <v>5000</v>
      </c>
      <c r="E151">
        <v>15100</v>
      </c>
      <c r="F151" s="3">
        <f t="shared" si="8"/>
        <v>75500000</v>
      </c>
      <c r="G151" s="8">
        <f t="shared" si="6"/>
        <v>277972.09233827912</v>
      </c>
      <c r="H151" s="18">
        <f t="shared" si="7"/>
        <v>0</v>
      </c>
    </row>
    <row r="152" spans="1:8" x14ac:dyDescent="0.25">
      <c r="A152">
        <v>749885</v>
      </c>
      <c r="B152" s="1" t="s">
        <v>297</v>
      </c>
      <c r="C152" s="1" t="s">
        <v>298</v>
      </c>
      <c r="D152" s="3">
        <v>10000</v>
      </c>
      <c r="E152">
        <v>15400</v>
      </c>
      <c r="F152" s="3">
        <f t="shared" si="8"/>
        <v>154000000</v>
      </c>
      <c r="G152" s="8">
        <f t="shared" si="6"/>
        <v>566989.43337874149</v>
      </c>
      <c r="H152" s="18">
        <f t="shared" si="7"/>
        <v>0</v>
      </c>
    </row>
    <row r="153" spans="1:8" x14ac:dyDescent="0.25">
      <c r="A153">
        <v>753925</v>
      </c>
      <c r="B153" s="1" t="s">
        <v>299</v>
      </c>
      <c r="C153" s="1" t="s">
        <v>300</v>
      </c>
      <c r="D153" s="3">
        <v>5000</v>
      </c>
      <c r="E153">
        <v>16600</v>
      </c>
      <c r="F153" s="3">
        <f t="shared" si="8"/>
        <v>83000000</v>
      </c>
      <c r="G153" s="8">
        <f t="shared" si="6"/>
        <v>305585.2140937373</v>
      </c>
      <c r="H153" s="18">
        <f t="shared" si="7"/>
        <v>0</v>
      </c>
    </row>
    <row r="154" spans="1:8" x14ac:dyDescent="0.25">
      <c r="A154">
        <v>751693</v>
      </c>
      <c r="B154" s="1" t="s">
        <v>301</v>
      </c>
      <c r="C154" s="1" t="s">
        <v>302</v>
      </c>
      <c r="D154" s="3">
        <v>10000</v>
      </c>
      <c r="E154">
        <v>14800</v>
      </c>
      <c r="F154" s="3">
        <f t="shared" si="8"/>
        <v>148000000</v>
      </c>
      <c r="G154" s="8">
        <f t="shared" si="6"/>
        <v>544898.935974375</v>
      </c>
      <c r="H154" s="18">
        <f t="shared" si="7"/>
        <v>0</v>
      </c>
    </row>
    <row r="155" spans="1:8" x14ac:dyDescent="0.25">
      <c r="A155">
        <v>962312</v>
      </c>
      <c r="B155" s="1" t="s">
        <v>303</v>
      </c>
      <c r="C155" s="1" t="s">
        <v>304</v>
      </c>
      <c r="D155" s="3">
        <v>10000</v>
      </c>
      <c r="E155">
        <v>13100</v>
      </c>
      <c r="F155" s="3">
        <f t="shared" si="8"/>
        <v>131000000</v>
      </c>
      <c r="G155" s="8">
        <f t="shared" si="6"/>
        <v>482309.19332866976</v>
      </c>
      <c r="H155" s="18">
        <f t="shared" si="7"/>
        <v>0</v>
      </c>
    </row>
    <row r="156" spans="1:8" x14ac:dyDescent="0.25">
      <c r="A156">
        <v>875327</v>
      </c>
      <c r="B156" s="1" t="s">
        <v>305</v>
      </c>
      <c r="C156" s="1" t="s">
        <v>306</v>
      </c>
      <c r="D156" s="3">
        <v>10000</v>
      </c>
      <c r="E156">
        <v>14100</v>
      </c>
      <c r="F156" s="3">
        <f t="shared" si="8"/>
        <v>141000000</v>
      </c>
      <c r="G156" s="8">
        <f t="shared" si="6"/>
        <v>519126.689002614</v>
      </c>
      <c r="H156" s="18">
        <f t="shared" si="7"/>
        <v>0</v>
      </c>
    </row>
    <row r="157" spans="1:8" x14ac:dyDescent="0.25">
      <c r="A157">
        <v>741418</v>
      </c>
      <c r="B157" s="1" t="s">
        <v>307</v>
      </c>
      <c r="C157" s="1" t="s">
        <v>1379</v>
      </c>
      <c r="D157" s="3">
        <v>10000</v>
      </c>
      <c r="E157">
        <v>15800</v>
      </c>
      <c r="F157" s="3">
        <f t="shared" si="8"/>
        <v>158000000</v>
      </c>
      <c r="G157" s="8">
        <f t="shared" si="6"/>
        <v>581716.43164831924</v>
      </c>
      <c r="H157" s="18">
        <f t="shared" si="7"/>
        <v>0</v>
      </c>
    </row>
    <row r="158" spans="1:8" x14ac:dyDescent="0.25">
      <c r="A158">
        <v>945367</v>
      </c>
      <c r="B158" s="1" t="s">
        <v>308</v>
      </c>
      <c r="C158" s="1" t="s">
        <v>309</v>
      </c>
      <c r="D158" s="3">
        <v>10000</v>
      </c>
      <c r="E158">
        <v>15800</v>
      </c>
      <c r="F158" s="3">
        <f t="shared" si="8"/>
        <v>158000000</v>
      </c>
      <c r="G158" s="8">
        <f t="shared" si="6"/>
        <v>581716.43164831924</v>
      </c>
      <c r="H158" s="18">
        <f t="shared" si="7"/>
        <v>0</v>
      </c>
    </row>
    <row r="159" spans="1:8" x14ac:dyDescent="0.25">
      <c r="A159">
        <v>686755</v>
      </c>
      <c r="B159" s="1" t="s">
        <v>310</v>
      </c>
      <c r="C159" s="1" t="s">
        <v>311</v>
      </c>
      <c r="D159" s="3">
        <v>5000</v>
      </c>
      <c r="E159">
        <v>12100</v>
      </c>
      <c r="F159" s="3">
        <f t="shared" si="8"/>
        <v>60500000</v>
      </c>
      <c r="G159" s="8">
        <f t="shared" si="6"/>
        <v>222745.84882736276</v>
      </c>
      <c r="H159" s="18">
        <f t="shared" si="7"/>
        <v>0</v>
      </c>
    </row>
    <row r="160" spans="1:8" x14ac:dyDescent="0.25">
      <c r="A160">
        <v>753447</v>
      </c>
      <c r="B160" s="1" t="s">
        <v>312</v>
      </c>
      <c r="C160" s="1" t="s">
        <v>313</v>
      </c>
      <c r="D160" s="3">
        <v>2000</v>
      </c>
      <c r="E160">
        <v>13200</v>
      </c>
      <c r="F160" s="3">
        <f t="shared" si="8"/>
        <v>26400000</v>
      </c>
      <c r="G160" s="8">
        <f t="shared" si="6"/>
        <v>97198.188579212831</v>
      </c>
      <c r="H160" s="18">
        <f t="shared" si="7"/>
        <v>0</v>
      </c>
    </row>
    <row r="161" spans="1:8" x14ac:dyDescent="0.25">
      <c r="A161">
        <v>779399</v>
      </c>
      <c r="B161" s="1" t="s">
        <v>314</v>
      </c>
      <c r="C161" s="1" t="s">
        <v>315</v>
      </c>
      <c r="D161" s="3">
        <v>5000</v>
      </c>
      <c r="E161">
        <v>16100</v>
      </c>
      <c r="F161" s="3">
        <f t="shared" si="8"/>
        <v>80500000</v>
      </c>
      <c r="G161" s="8">
        <f t="shared" si="6"/>
        <v>296380.84017525124</v>
      </c>
      <c r="H161" s="18">
        <f t="shared" si="7"/>
        <v>0</v>
      </c>
    </row>
    <row r="162" spans="1:8" x14ac:dyDescent="0.25">
      <c r="A162">
        <v>653175</v>
      </c>
      <c r="B162" s="1" t="s">
        <v>316</v>
      </c>
      <c r="C162" s="1" t="s">
        <v>317</v>
      </c>
      <c r="D162" s="3">
        <v>5000</v>
      </c>
      <c r="E162">
        <v>14300</v>
      </c>
      <c r="F162" s="3">
        <f t="shared" si="8"/>
        <v>71500000</v>
      </c>
      <c r="G162" s="8">
        <f t="shared" si="6"/>
        <v>263245.09406870144</v>
      </c>
      <c r="H162" s="18">
        <f t="shared" si="7"/>
        <v>0</v>
      </c>
    </row>
    <row r="163" spans="1:8" x14ac:dyDescent="0.25">
      <c r="A163">
        <v>732315</v>
      </c>
      <c r="B163" s="1" t="s">
        <v>318</v>
      </c>
      <c r="C163" s="1" t="s">
        <v>1380</v>
      </c>
      <c r="D163" s="3">
        <v>10000</v>
      </c>
      <c r="E163">
        <v>15400</v>
      </c>
      <c r="F163" s="3">
        <f t="shared" si="8"/>
        <v>154000000</v>
      </c>
      <c r="G163" s="8">
        <f t="shared" si="6"/>
        <v>566989.43337874149</v>
      </c>
      <c r="H163" s="18">
        <f t="shared" si="7"/>
        <v>0</v>
      </c>
    </row>
    <row r="164" spans="1:8" x14ac:dyDescent="0.25">
      <c r="A164">
        <v>613143</v>
      </c>
      <c r="B164" s="1" t="s">
        <v>319</v>
      </c>
      <c r="C164" s="1" t="s">
        <v>320</v>
      </c>
      <c r="D164" s="3">
        <v>2000</v>
      </c>
      <c r="E164">
        <v>15700</v>
      </c>
      <c r="F164" s="3">
        <f t="shared" si="8"/>
        <v>31400000</v>
      </c>
      <c r="G164" s="8">
        <f t="shared" si="6"/>
        <v>115606.93641618497</v>
      </c>
      <c r="H164" s="18">
        <f t="shared" si="7"/>
        <v>0</v>
      </c>
    </row>
    <row r="165" spans="1:8" x14ac:dyDescent="0.25">
      <c r="A165">
        <v>984640</v>
      </c>
      <c r="B165" s="1" t="s">
        <v>321</v>
      </c>
      <c r="C165" s="1" t="s">
        <v>322</v>
      </c>
      <c r="D165" s="3">
        <v>5000</v>
      </c>
      <c r="E165">
        <v>15500</v>
      </c>
      <c r="F165" s="3">
        <f t="shared" si="8"/>
        <v>77500000</v>
      </c>
      <c r="G165" s="8">
        <f t="shared" si="6"/>
        <v>285335.59147306799</v>
      </c>
      <c r="H165" s="18">
        <f t="shared" si="7"/>
        <v>0</v>
      </c>
    </row>
    <row r="166" spans="1:8" x14ac:dyDescent="0.25">
      <c r="A166">
        <v>772880</v>
      </c>
      <c r="B166" s="1" t="s">
        <v>323</v>
      </c>
      <c r="C166" s="1" t="s">
        <v>324</v>
      </c>
      <c r="D166" s="3">
        <v>5000</v>
      </c>
      <c r="E166">
        <v>13800</v>
      </c>
      <c r="F166" s="3">
        <f t="shared" si="8"/>
        <v>69000000</v>
      </c>
      <c r="G166" s="8">
        <f t="shared" si="6"/>
        <v>254040.72015021538</v>
      </c>
      <c r="H166" s="18">
        <f t="shared" si="7"/>
        <v>0</v>
      </c>
    </row>
    <row r="167" spans="1:8" x14ac:dyDescent="0.25">
      <c r="A167">
        <v>900993</v>
      </c>
      <c r="B167" s="1" t="s">
        <v>325</v>
      </c>
      <c r="C167" s="1" t="s">
        <v>326</v>
      </c>
      <c r="D167" s="3">
        <v>5000</v>
      </c>
      <c r="E167">
        <v>14300</v>
      </c>
      <c r="F167" s="3">
        <f t="shared" si="8"/>
        <v>71500000</v>
      </c>
      <c r="G167" s="8">
        <f t="shared" si="6"/>
        <v>263245.09406870144</v>
      </c>
      <c r="H167" s="18">
        <f t="shared" si="7"/>
        <v>0</v>
      </c>
    </row>
    <row r="168" spans="1:8" x14ac:dyDescent="0.25">
      <c r="A168">
        <v>754734</v>
      </c>
      <c r="B168" s="1" t="s">
        <v>327</v>
      </c>
      <c r="C168" s="1" t="s">
        <v>328</v>
      </c>
      <c r="D168" s="3">
        <v>2000</v>
      </c>
      <c r="E168">
        <v>14100</v>
      </c>
      <c r="F168" s="3">
        <f t="shared" si="8"/>
        <v>28200000</v>
      </c>
      <c r="G168" s="8">
        <f t="shared" si="6"/>
        <v>103825.3378005228</v>
      </c>
      <c r="H168" s="18">
        <f t="shared" si="7"/>
        <v>0</v>
      </c>
    </row>
    <row r="169" spans="1:8" x14ac:dyDescent="0.25">
      <c r="A169">
        <v>913230</v>
      </c>
      <c r="B169" s="1" t="s">
        <v>329</v>
      </c>
      <c r="C169" s="1" t="s">
        <v>330</v>
      </c>
      <c r="D169" s="3">
        <v>5000</v>
      </c>
      <c r="E169">
        <v>13400</v>
      </c>
      <c r="F169" s="3">
        <f t="shared" si="8"/>
        <v>67000000</v>
      </c>
      <c r="G169" s="8">
        <f t="shared" si="6"/>
        <v>246677.2210154265</v>
      </c>
      <c r="H169" s="18">
        <f t="shared" si="7"/>
        <v>0</v>
      </c>
    </row>
    <row r="170" spans="1:8" x14ac:dyDescent="0.25">
      <c r="A170">
        <v>687405</v>
      </c>
      <c r="B170" s="1" t="s">
        <v>331</v>
      </c>
      <c r="C170" s="1" t="s">
        <v>332</v>
      </c>
      <c r="D170" s="3">
        <v>5000</v>
      </c>
      <c r="E170">
        <v>13800</v>
      </c>
      <c r="F170" s="3">
        <f t="shared" si="8"/>
        <v>69000000</v>
      </c>
      <c r="G170" s="8">
        <f t="shared" si="6"/>
        <v>254040.72015021538</v>
      </c>
      <c r="H170" s="18">
        <f t="shared" si="7"/>
        <v>0</v>
      </c>
    </row>
    <row r="171" spans="1:8" x14ac:dyDescent="0.25">
      <c r="A171">
        <v>981064</v>
      </c>
      <c r="B171" s="1" t="s">
        <v>333</v>
      </c>
      <c r="C171" s="1" t="s">
        <v>334</v>
      </c>
      <c r="D171" s="3">
        <v>2000</v>
      </c>
      <c r="E171">
        <v>15600</v>
      </c>
      <c r="F171" s="3">
        <f t="shared" si="8"/>
        <v>31200000</v>
      </c>
      <c r="G171" s="8">
        <f t="shared" si="6"/>
        <v>114870.58650270608</v>
      </c>
      <c r="H171" s="18">
        <f t="shared" si="7"/>
        <v>0</v>
      </c>
    </row>
    <row r="172" spans="1:8" x14ac:dyDescent="0.25">
      <c r="A172">
        <v>753046</v>
      </c>
      <c r="B172" s="1" t="s">
        <v>335</v>
      </c>
      <c r="C172" s="1" t="s">
        <v>336</v>
      </c>
      <c r="D172" s="3">
        <v>2000</v>
      </c>
      <c r="E172">
        <v>14000</v>
      </c>
      <c r="F172" s="3">
        <f t="shared" si="8"/>
        <v>28000000</v>
      </c>
      <c r="G172" s="8">
        <f t="shared" si="6"/>
        <v>103088.98788704391</v>
      </c>
      <c r="H172" s="18">
        <f t="shared" si="7"/>
        <v>0</v>
      </c>
    </row>
    <row r="173" spans="1:8" x14ac:dyDescent="0.25">
      <c r="A173">
        <v>706718</v>
      </c>
      <c r="B173" s="1" t="s">
        <v>337</v>
      </c>
      <c r="C173" s="1" t="s">
        <v>338</v>
      </c>
      <c r="D173" s="3">
        <v>2000</v>
      </c>
      <c r="E173">
        <v>15100</v>
      </c>
      <c r="F173" s="3">
        <f t="shared" si="8"/>
        <v>30200000</v>
      </c>
      <c r="G173" s="8">
        <f t="shared" si="6"/>
        <v>111188.83693531166</v>
      </c>
      <c r="H173" s="18">
        <f t="shared" si="7"/>
        <v>0</v>
      </c>
    </row>
    <row r="174" spans="1:8" x14ac:dyDescent="0.25">
      <c r="A174">
        <v>795890</v>
      </c>
      <c r="B174" s="1" t="s">
        <v>339</v>
      </c>
      <c r="C174" s="1" t="s">
        <v>340</v>
      </c>
      <c r="D174" s="3">
        <v>5000</v>
      </c>
      <c r="E174">
        <v>14000</v>
      </c>
      <c r="F174" s="3">
        <f t="shared" si="8"/>
        <v>70000000</v>
      </c>
      <c r="G174" s="8">
        <f t="shared" si="6"/>
        <v>257722.46971760978</v>
      </c>
      <c r="H174" s="18">
        <f t="shared" si="7"/>
        <v>0</v>
      </c>
    </row>
    <row r="175" spans="1:8" x14ac:dyDescent="0.25">
      <c r="A175">
        <v>891444</v>
      </c>
      <c r="B175" s="1" t="s">
        <v>341</v>
      </c>
      <c r="C175" s="1" t="s">
        <v>1381</v>
      </c>
      <c r="D175" s="3">
        <v>5000</v>
      </c>
      <c r="E175">
        <v>14000</v>
      </c>
      <c r="F175" s="3">
        <f t="shared" si="8"/>
        <v>70000000</v>
      </c>
      <c r="G175" s="8">
        <f t="shared" si="6"/>
        <v>257722.46971760978</v>
      </c>
      <c r="H175" s="18">
        <f t="shared" si="7"/>
        <v>0</v>
      </c>
    </row>
    <row r="176" spans="1:8" x14ac:dyDescent="0.25">
      <c r="A176">
        <v>660686</v>
      </c>
      <c r="B176" s="1" t="s">
        <v>342</v>
      </c>
      <c r="C176" s="1" t="s">
        <v>343</v>
      </c>
      <c r="D176" s="3">
        <v>2000</v>
      </c>
      <c r="E176">
        <v>14600</v>
      </c>
      <c r="F176" s="3">
        <f t="shared" si="8"/>
        <v>29200000</v>
      </c>
      <c r="G176" s="8">
        <f t="shared" si="6"/>
        <v>107507.08736791722</v>
      </c>
      <c r="H176" s="18">
        <f t="shared" si="7"/>
        <v>0</v>
      </c>
    </row>
    <row r="177" spans="1:8" x14ac:dyDescent="0.25">
      <c r="A177">
        <v>750557</v>
      </c>
      <c r="B177" s="1" t="s">
        <v>344</v>
      </c>
      <c r="C177" s="1" t="s">
        <v>345</v>
      </c>
      <c r="D177" s="3">
        <v>5000</v>
      </c>
      <c r="E177">
        <v>14000</v>
      </c>
      <c r="F177" s="3">
        <f t="shared" si="8"/>
        <v>70000000</v>
      </c>
      <c r="G177" s="8">
        <f t="shared" si="6"/>
        <v>257722.46971760978</v>
      </c>
      <c r="H177" s="18">
        <f t="shared" si="7"/>
        <v>0</v>
      </c>
    </row>
    <row r="178" spans="1:8" x14ac:dyDescent="0.25">
      <c r="A178">
        <v>710768</v>
      </c>
      <c r="B178" s="1" t="s">
        <v>346</v>
      </c>
      <c r="C178" s="1" t="s">
        <v>347</v>
      </c>
      <c r="D178" s="3">
        <v>5000</v>
      </c>
      <c r="E178">
        <v>13300</v>
      </c>
      <c r="F178" s="3">
        <f t="shared" si="8"/>
        <v>66500000</v>
      </c>
      <c r="G178" s="8">
        <f t="shared" si="6"/>
        <v>244836.34623172932</v>
      </c>
      <c r="H178" s="18">
        <f t="shared" si="7"/>
        <v>0</v>
      </c>
    </row>
    <row r="179" spans="1:8" x14ac:dyDescent="0.25">
      <c r="A179">
        <v>723262</v>
      </c>
      <c r="B179" s="1" t="s">
        <v>348</v>
      </c>
      <c r="C179" s="1" t="s">
        <v>349</v>
      </c>
      <c r="D179" s="3">
        <v>5000</v>
      </c>
      <c r="E179">
        <v>12700</v>
      </c>
      <c r="F179" s="3">
        <f t="shared" si="8"/>
        <v>63500000</v>
      </c>
      <c r="G179" s="8">
        <f t="shared" si="6"/>
        <v>233791.09752954604</v>
      </c>
      <c r="H179" s="18">
        <f t="shared" si="7"/>
        <v>0</v>
      </c>
    </row>
    <row r="180" spans="1:8" x14ac:dyDescent="0.25">
      <c r="A180">
        <v>619794</v>
      </c>
      <c r="B180" s="1" t="s">
        <v>350</v>
      </c>
      <c r="C180" s="1" t="s">
        <v>351</v>
      </c>
      <c r="D180" s="3">
        <v>10000</v>
      </c>
      <c r="E180">
        <v>14300</v>
      </c>
      <c r="F180" s="3">
        <f t="shared" si="8"/>
        <v>143000000</v>
      </c>
      <c r="G180" s="8">
        <f t="shared" si="6"/>
        <v>526490.18813740287</v>
      </c>
      <c r="H180" s="18">
        <f t="shared" si="7"/>
        <v>0</v>
      </c>
    </row>
    <row r="181" spans="1:8" x14ac:dyDescent="0.25">
      <c r="A181">
        <v>885244</v>
      </c>
      <c r="B181" s="1" t="s">
        <v>352</v>
      </c>
      <c r="C181" s="1" t="s">
        <v>353</v>
      </c>
      <c r="D181" s="3">
        <v>10000</v>
      </c>
      <c r="E181">
        <v>12500</v>
      </c>
      <c r="F181" s="3">
        <f t="shared" si="8"/>
        <v>125000000</v>
      </c>
      <c r="G181" s="8">
        <f t="shared" si="6"/>
        <v>460218.6959243032</v>
      </c>
      <c r="H181" s="18">
        <f t="shared" si="7"/>
        <v>0</v>
      </c>
    </row>
    <row r="182" spans="1:8" x14ac:dyDescent="0.25">
      <c r="A182">
        <v>655176</v>
      </c>
      <c r="B182" s="1" t="s">
        <v>354</v>
      </c>
      <c r="C182" s="1" t="s">
        <v>355</v>
      </c>
      <c r="D182" s="3">
        <v>5000</v>
      </c>
      <c r="E182">
        <v>14100</v>
      </c>
      <c r="F182" s="3">
        <f t="shared" si="8"/>
        <v>70500000</v>
      </c>
      <c r="G182" s="8">
        <f t="shared" si="6"/>
        <v>259563.344501307</v>
      </c>
      <c r="H182" s="18">
        <f t="shared" si="7"/>
        <v>0</v>
      </c>
    </row>
    <row r="183" spans="1:8" x14ac:dyDescent="0.25">
      <c r="A183">
        <v>870795</v>
      </c>
      <c r="B183" s="1" t="s">
        <v>356</v>
      </c>
      <c r="C183" s="1" t="s">
        <v>357</v>
      </c>
      <c r="D183" s="3">
        <v>10000</v>
      </c>
      <c r="E183">
        <v>14300</v>
      </c>
      <c r="F183" s="3">
        <f t="shared" si="8"/>
        <v>143000000</v>
      </c>
      <c r="G183" s="8">
        <f t="shared" si="6"/>
        <v>526490.18813740287</v>
      </c>
      <c r="H183" s="18">
        <f t="shared" si="7"/>
        <v>0</v>
      </c>
    </row>
    <row r="184" spans="1:8" x14ac:dyDescent="0.25">
      <c r="A184">
        <v>929899</v>
      </c>
      <c r="B184" s="1" t="s">
        <v>358</v>
      </c>
      <c r="C184" s="1" t="s">
        <v>359</v>
      </c>
      <c r="D184" s="3">
        <v>2000</v>
      </c>
      <c r="E184">
        <v>15300</v>
      </c>
      <c r="F184" s="3">
        <f t="shared" si="8"/>
        <v>30600000</v>
      </c>
      <c r="G184" s="8">
        <f t="shared" si="6"/>
        <v>112661.53676226942</v>
      </c>
      <c r="H184" s="18">
        <f t="shared" si="7"/>
        <v>0</v>
      </c>
    </row>
    <row r="185" spans="1:8" x14ac:dyDescent="0.25">
      <c r="A185">
        <v>949153</v>
      </c>
      <c r="B185" s="1" t="s">
        <v>360</v>
      </c>
      <c r="C185" s="1" t="s">
        <v>361</v>
      </c>
      <c r="D185" s="3">
        <v>2000</v>
      </c>
      <c r="E185">
        <v>14200</v>
      </c>
      <c r="F185" s="3">
        <f t="shared" si="8"/>
        <v>28400000</v>
      </c>
      <c r="G185" s="8">
        <f t="shared" si="6"/>
        <v>104561.68771400169</v>
      </c>
      <c r="H185" s="18">
        <f t="shared" si="7"/>
        <v>0</v>
      </c>
    </row>
    <row r="186" spans="1:8" x14ac:dyDescent="0.25">
      <c r="A186">
        <v>868832</v>
      </c>
      <c r="B186" s="1" t="s">
        <v>362</v>
      </c>
      <c r="C186" s="1" t="s">
        <v>363</v>
      </c>
      <c r="D186" s="3">
        <v>5000</v>
      </c>
      <c r="E186">
        <v>16100</v>
      </c>
      <c r="F186" s="3">
        <f t="shared" si="8"/>
        <v>80500000</v>
      </c>
      <c r="G186" s="8">
        <f t="shared" si="6"/>
        <v>296380.84017525124</v>
      </c>
      <c r="H186" s="18">
        <f t="shared" si="7"/>
        <v>0</v>
      </c>
    </row>
    <row r="187" spans="1:8" x14ac:dyDescent="0.25">
      <c r="A187">
        <v>832187</v>
      </c>
      <c r="B187" s="1" t="s">
        <v>364</v>
      </c>
      <c r="C187" s="1" t="s">
        <v>365</v>
      </c>
      <c r="D187" s="3">
        <v>10000</v>
      </c>
      <c r="E187">
        <v>15700</v>
      </c>
      <c r="F187" s="3">
        <f t="shared" si="8"/>
        <v>157000000</v>
      </c>
      <c r="G187" s="8">
        <f t="shared" si="6"/>
        <v>578034.68208092486</v>
      </c>
      <c r="H187" s="18">
        <f t="shared" si="7"/>
        <v>0</v>
      </c>
    </row>
    <row r="188" spans="1:8" x14ac:dyDescent="0.25">
      <c r="A188">
        <v>916181</v>
      </c>
      <c r="B188" s="1" t="s">
        <v>366</v>
      </c>
      <c r="C188" s="1" t="s">
        <v>367</v>
      </c>
      <c r="D188" s="3">
        <v>5000</v>
      </c>
      <c r="E188">
        <v>15400</v>
      </c>
      <c r="F188" s="3">
        <f t="shared" si="8"/>
        <v>77000000</v>
      </c>
      <c r="G188" s="8">
        <f t="shared" si="6"/>
        <v>283494.71668937075</v>
      </c>
      <c r="H188" s="18">
        <f t="shared" si="7"/>
        <v>0</v>
      </c>
    </row>
    <row r="189" spans="1:8" x14ac:dyDescent="0.25">
      <c r="A189">
        <v>836275</v>
      </c>
      <c r="B189" s="1" t="s">
        <v>368</v>
      </c>
      <c r="C189" s="1" t="s">
        <v>1382</v>
      </c>
      <c r="D189" s="3">
        <v>10000</v>
      </c>
      <c r="E189">
        <v>14600</v>
      </c>
      <c r="F189" s="3">
        <f t="shared" si="8"/>
        <v>146000000</v>
      </c>
      <c r="G189" s="8">
        <f t="shared" si="6"/>
        <v>537535.43683958612</v>
      </c>
      <c r="H189" s="18">
        <f t="shared" si="7"/>
        <v>0</v>
      </c>
    </row>
    <row r="190" spans="1:8" x14ac:dyDescent="0.25">
      <c r="A190">
        <v>943851</v>
      </c>
      <c r="B190" s="1" t="s">
        <v>369</v>
      </c>
      <c r="C190" s="1" t="s">
        <v>370</v>
      </c>
      <c r="D190" s="3">
        <v>2000</v>
      </c>
      <c r="E190">
        <v>15600</v>
      </c>
      <c r="F190" s="3">
        <f t="shared" si="8"/>
        <v>31200000</v>
      </c>
      <c r="G190" s="8">
        <f t="shared" si="6"/>
        <v>114870.58650270608</v>
      </c>
      <c r="H190" s="18">
        <f t="shared" si="7"/>
        <v>0</v>
      </c>
    </row>
    <row r="191" spans="1:8" x14ac:dyDescent="0.25">
      <c r="A191">
        <v>802893</v>
      </c>
      <c r="B191" s="1" t="s">
        <v>371</v>
      </c>
      <c r="C191" s="1" t="s">
        <v>372</v>
      </c>
      <c r="D191" s="3">
        <v>2000</v>
      </c>
      <c r="E191">
        <v>10400</v>
      </c>
      <c r="F191" s="3">
        <f t="shared" si="8"/>
        <v>20800000</v>
      </c>
      <c r="G191" s="8">
        <f t="shared" si="6"/>
        <v>76580.391001804048</v>
      </c>
      <c r="H191" s="18">
        <f t="shared" si="7"/>
        <v>0</v>
      </c>
    </row>
    <row r="192" spans="1:8" x14ac:dyDescent="0.25">
      <c r="A192">
        <v>996735</v>
      </c>
      <c r="B192" s="1" t="s">
        <v>373</v>
      </c>
      <c r="C192" s="1" t="s">
        <v>374</v>
      </c>
      <c r="D192" s="3">
        <v>5000</v>
      </c>
      <c r="E192">
        <v>11100</v>
      </c>
      <c r="F192" s="3">
        <f t="shared" si="8"/>
        <v>55500000</v>
      </c>
      <c r="G192" s="8">
        <f t="shared" si="6"/>
        <v>204337.10099039064</v>
      </c>
      <c r="H192" s="18">
        <f t="shared" si="7"/>
        <v>0</v>
      </c>
    </row>
    <row r="193" spans="1:8" x14ac:dyDescent="0.25">
      <c r="A193">
        <v>801817</v>
      </c>
      <c r="B193" s="1" t="s">
        <v>375</v>
      </c>
      <c r="C193" s="1" t="s">
        <v>376</v>
      </c>
      <c r="D193" s="3">
        <v>5000</v>
      </c>
      <c r="E193">
        <v>13600</v>
      </c>
      <c r="F193" s="3">
        <f t="shared" si="8"/>
        <v>68000000</v>
      </c>
      <c r="G193" s="8">
        <f t="shared" si="6"/>
        <v>250358.97058282094</v>
      </c>
      <c r="H193" s="18">
        <f t="shared" si="7"/>
        <v>0</v>
      </c>
    </row>
    <row r="194" spans="1:8" x14ac:dyDescent="0.25">
      <c r="A194">
        <v>935900</v>
      </c>
      <c r="B194" s="1" t="s">
        <v>377</v>
      </c>
      <c r="C194" s="1" t="s">
        <v>378</v>
      </c>
      <c r="D194" s="3">
        <v>2000</v>
      </c>
      <c r="E194">
        <v>13100</v>
      </c>
      <c r="F194" s="3">
        <f t="shared" si="8"/>
        <v>26200000</v>
      </c>
      <c r="G194" s="8">
        <f t="shared" si="6"/>
        <v>96461.838665733958</v>
      </c>
      <c r="H194" s="18">
        <f t="shared" si="7"/>
        <v>0</v>
      </c>
    </row>
    <row r="195" spans="1:8" x14ac:dyDescent="0.25">
      <c r="A195">
        <v>917487</v>
      </c>
      <c r="B195" s="1" t="s">
        <v>379</v>
      </c>
      <c r="C195" s="1" t="s">
        <v>380</v>
      </c>
      <c r="D195" s="3">
        <v>2000</v>
      </c>
      <c r="E195">
        <v>9000</v>
      </c>
      <c r="F195" s="3">
        <f t="shared" si="8"/>
        <v>18000000</v>
      </c>
      <c r="G195" s="8">
        <f t="shared" ref="G195:G258" si="9">F195/$I$2</f>
        <v>66271.492213099657</v>
      </c>
      <c r="H195" s="18">
        <f t="shared" ref="H195:H258" si="10">IF(LEFT(B195,LEN($A$714))=$A$714,1,0)</f>
        <v>0</v>
      </c>
    </row>
    <row r="196" spans="1:8" x14ac:dyDescent="0.25">
      <c r="A196">
        <v>747148</v>
      </c>
      <c r="B196" s="1" t="s">
        <v>381</v>
      </c>
      <c r="C196" s="1" t="s">
        <v>382</v>
      </c>
      <c r="D196" s="3">
        <v>10000</v>
      </c>
      <c r="E196">
        <v>11100</v>
      </c>
      <c r="F196" s="3">
        <f t="shared" ref="F196:F259" si="11">D196*E196</f>
        <v>111000000</v>
      </c>
      <c r="G196" s="8">
        <f t="shared" si="9"/>
        <v>408674.20198078128</v>
      </c>
      <c r="H196" s="18">
        <f t="shared" si="10"/>
        <v>0</v>
      </c>
    </row>
    <row r="197" spans="1:8" x14ac:dyDescent="0.25">
      <c r="A197">
        <v>957931</v>
      </c>
      <c r="B197" s="1" t="s">
        <v>383</v>
      </c>
      <c r="C197" s="1" t="s">
        <v>384</v>
      </c>
      <c r="D197" s="3">
        <v>5000</v>
      </c>
      <c r="E197">
        <v>12900</v>
      </c>
      <c r="F197" s="3">
        <f t="shared" si="11"/>
        <v>64500000</v>
      </c>
      <c r="G197" s="8">
        <f t="shared" si="9"/>
        <v>237472.84709694044</v>
      </c>
      <c r="H197" s="18">
        <f t="shared" si="10"/>
        <v>0</v>
      </c>
    </row>
    <row r="198" spans="1:8" x14ac:dyDescent="0.25">
      <c r="A198">
        <v>891329</v>
      </c>
      <c r="B198" s="1" t="s">
        <v>385</v>
      </c>
      <c r="C198" s="1" t="s">
        <v>386</v>
      </c>
      <c r="D198" s="3">
        <v>2000</v>
      </c>
      <c r="E198">
        <v>10300</v>
      </c>
      <c r="F198" s="3">
        <f t="shared" si="11"/>
        <v>20600000</v>
      </c>
      <c r="G198" s="8">
        <f t="shared" si="9"/>
        <v>75844.041088325175</v>
      </c>
      <c r="H198" s="18">
        <f t="shared" si="10"/>
        <v>0</v>
      </c>
    </row>
    <row r="199" spans="1:8" x14ac:dyDescent="0.25">
      <c r="A199">
        <v>669158</v>
      </c>
      <c r="B199" s="1" t="s">
        <v>387</v>
      </c>
      <c r="C199" s="1" t="s">
        <v>388</v>
      </c>
      <c r="D199" s="3">
        <v>10000</v>
      </c>
      <c r="E199">
        <v>11700</v>
      </c>
      <c r="F199" s="3">
        <f t="shared" si="11"/>
        <v>117000000</v>
      </c>
      <c r="G199" s="8">
        <f t="shared" si="9"/>
        <v>430764.69938514777</v>
      </c>
      <c r="H199" s="18">
        <f t="shared" si="10"/>
        <v>0</v>
      </c>
    </row>
    <row r="200" spans="1:8" x14ac:dyDescent="0.25">
      <c r="A200">
        <v>894629</v>
      </c>
      <c r="B200" s="1" t="s">
        <v>389</v>
      </c>
      <c r="C200" s="1" t="s">
        <v>390</v>
      </c>
      <c r="D200" s="3">
        <v>2000</v>
      </c>
      <c r="E200">
        <v>9200</v>
      </c>
      <c r="F200" s="3">
        <f t="shared" si="11"/>
        <v>18400000</v>
      </c>
      <c r="G200" s="8">
        <f t="shared" si="9"/>
        <v>67744.192040057431</v>
      </c>
      <c r="H200" s="18">
        <f t="shared" si="10"/>
        <v>0</v>
      </c>
    </row>
    <row r="201" spans="1:8" x14ac:dyDescent="0.25">
      <c r="A201">
        <v>853768</v>
      </c>
      <c r="B201" s="1" t="s">
        <v>391</v>
      </c>
      <c r="C201" s="1" t="s">
        <v>392</v>
      </c>
      <c r="D201" s="3">
        <v>5000</v>
      </c>
      <c r="E201">
        <v>12800</v>
      </c>
      <c r="F201" s="3">
        <f t="shared" si="11"/>
        <v>64000000</v>
      </c>
      <c r="G201" s="8">
        <f t="shared" si="9"/>
        <v>235631.97231324326</v>
      </c>
      <c r="H201" s="18">
        <f t="shared" si="10"/>
        <v>0</v>
      </c>
    </row>
    <row r="202" spans="1:8" x14ac:dyDescent="0.25">
      <c r="A202">
        <v>819741</v>
      </c>
      <c r="B202" s="1" t="s">
        <v>393</v>
      </c>
      <c r="C202" s="1" t="s">
        <v>394</v>
      </c>
      <c r="D202" s="3">
        <v>10000</v>
      </c>
      <c r="E202">
        <v>8700</v>
      </c>
      <c r="F202" s="3">
        <f t="shared" si="11"/>
        <v>87000000</v>
      </c>
      <c r="G202" s="8">
        <f t="shared" si="9"/>
        <v>320312.21236331505</v>
      </c>
      <c r="H202" s="18">
        <f t="shared" si="10"/>
        <v>0</v>
      </c>
    </row>
    <row r="203" spans="1:8" x14ac:dyDescent="0.25">
      <c r="A203">
        <v>809234</v>
      </c>
      <c r="B203" s="1" t="s">
        <v>395</v>
      </c>
      <c r="C203" s="1" t="s">
        <v>396</v>
      </c>
      <c r="D203" s="3">
        <v>2000</v>
      </c>
      <c r="E203">
        <v>10400</v>
      </c>
      <c r="F203" s="3">
        <f t="shared" si="11"/>
        <v>20800000</v>
      </c>
      <c r="G203" s="8">
        <f t="shared" si="9"/>
        <v>76580.391001804048</v>
      </c>
      <c r="H203" s="18">
        <f t="shared" si="10"/>
        <v>0</v>
      </c>
    </row>
    <row r="204" spans="1:8" x14ac:dyDescent="0.25">
      <c r="A204">
        <v>695166</v>
      </c>
      <c r="B204" s="1" t="s">
        <v>397</v>
      </c>
      <c r="C204" s="1" t="s">
        <v>398</v>
      </c>
      <c r="D204" s="3">
        <v>2000</v>
      </c>
      <c r="E204">
        <v>9200</v>
      </c>
      <c r="F204" s="3">
        <f t="shared" si="11"/>
        <v>18400000</v>
      </c>
      <c r="G204" s="8">
        <f t="shared" si="9"/>
        <v>67744.192040057431</v>
      </c>
      <c r="H204" s="18">
        <f t="shared" si="10"/>
        <v>0</v>
      </c>
    </row>
    <row r="205" spans="1:8" x14ac:dyDescent="0.25">
      <c r="A205">
        <v>873861</v>
      </c>
      <c r="B205" s="1" t="s">
        <v>399</v>
      </c>
      <c r="C205" s="1" t="s">
        <v>400</v>
      </c>
      <c r="D205" s="3">
        <v>5000</v>
      </c>
      <c r="E205">
        <v>11300</v>
      </c>
      <c r="F205" s="3">
        <f t="shared" si="11"/>
        <v>56500000</v>
      </c>
      <c r="G205" s="8">
        <f t="shared" si="9"/>
        <v>208018.85055778504</v>
      </c>
      <c r="H205" s="18">
        <f t="shared" si="10"/>
        <v>0</v>
      </c>
    </row>
    <row r="206" spans="1:8" x14ac:dyDescent="0.25">
      <c r="A206">
        <v>679348</v>
      </c>
      <c r="B206" s="1" t="s">
        <v>401</v>
      </c>
      <c r="C206" s="1" t="s">
        <v>402</v>
      </c>
      <c r="D206" s="3">
        <v>10000</v>
      </c>
      <c r="E206">
        <v>11400</v>
      </c>
      <c r="F206" s="3">
        <f t="shared" si="11"/>
        <v>114000000</v>
      </c>
      <c r="G206" s="8">
        <f t="shared" si="9"/>
        <v>419719.45068296453</v>
      </c>
      <c r="H206" s="18">
        <f t="shared" si="10"/>
        <v>0</v>
      </c>
    </row>
    <row r="207" spans="1:8" x14ac:dyDescent="0.25">
      <c r="A207">
        <v>884717</v>
      </c>
      <c r="B207" s="1" t="s">
        <v>403</v>
      </c>
      <c r="C207" s="1" t="s">
        <v>404</v>
      </c>
      <c r="D207" s="3">
        <v>5000</v>
      </c>
      <c r="E207">
        <v>13100</v>
      </c>
      <c r="F207" s="3">
        <f t="shared" si="11"/>
        <v>65500000</v>
      </c>
      <c r="G207" s="8">
        <f t="shared" si="9"/>
        <v>241154.59666433488</v>
      </c>
      <c r="H207" s="18">
        <f t="shared" si="10"/>
        <v>0</v>
      </c>
    </row>
    <row r="208" spans="1:8" x14ac:dyDescent="0.25">
      <c r="A208">
        <v>979158</v>
      </c>
      <c r="B208" s="1" t="s">
        <v>405</v>
      </c>
      <c r="C208" s="1" t="s">
        <v>406</v>
      </c>
      <c r="D208" s="3">
        <v>10000</v>
      </c>
      <c r="E208">
        <v>10100</v>
      </c>
      <c r="F208" s="3">
        <f t="shared" si="11"/>
        <v>101000000</v>
      </c>
      <c r="G208" s="8">
        <f t="shared" si="9"/>
        <v>371856.70630683698</v>
      </c>
      <c r="H208" s="18">
        <f t="shared" si="10"/>
        <v>0</v>
      </c>
    </row>
    <row r="209" spans="1:8" x14ac:dyDescent="0.25">
      <c r="A209">
        <v>774157</v>
      </c>
      <c r="B209" s="1" t="s">
        <v>407</v>
      </c>
      <c r="C209" s="1" t="s">
        <v>408</v>
      </c>
      <c r="D209" s="3">
        <v>10000</v>
      </c>
      <c r="E209">
        <v>12100</v>
      </c>
      <c r="F209" s="3">
        <f t="shared" si="11"/>
        <v>121000000</v>
      </c>
      <c r="G209" s="8">
        <f t="shared" si="9"/>
        <v>445491.69765472552</v>
      </c>
      <c r="H209" s="18">
        <f t="shared" si="10"/>
        <v>0</v>
      </c>
    </row>
    <row r="210" spans="1:8" x14ac:dyDescent="0.25">
      <c r="A210">
        <v>904580</v>
      </c>
      <c r="B210" s="1" t="s">
        <v>409</v>
      </c>
      <c r="C210" s="1" t="s">
        <v>410</v>
      </c>
      <c r="D210" s="3">
        <v>5000</v>
      </c>
      <c r="E210">
        <v>9100</v>
      </c>
      <c r="F210" s="3">
        <f t="shared" si="11"/>
        <v>45500000</v>
      </c>
      <c r="G210" s="8">
        <f t="shared" si="9"/>
        <v>167519.60531644637</v>
      </c>
      <c r="H210" s="18">
        <f t="shared" si="10"/>
        <v>0</v>
      </c>
    </row>
    <row r="211" spans="1:8" x14ac:dyDescent="0.25">
      <c r="A211">
        <v>908867</v>
      </c>
      <c r="B211" s="1" t="s">
        <v>411</v>
      </c>
      <c r="C211" s="1" t="s">
        <v>412</v>
      </c>
      <c r="D211" s="3">
        <v>5000</v>
      </c>
      <c r="E211">
        <v>13400</v>
      </c>
      <c r="F211" s="3">
        <f t="shared" si="11"/>
        <v>67000000</v>
      </c>
      <c r="G211" s="8">
        <f t="shared" si="9"/>
        <v>246677.2210154265</v>
      </c>
      <c r="H211" s="18">
        <f t="shared" si="10"/>
        <v>0</v>
      </c>
    </row>
    <row r="212" spans="1:8" x14ac:dyDescent="0.25">
      <c r="A212">
        <v>988008</v>
      </c>
      <c r="B212" s="1" t="s">
        <v>413</v>
      </c>
      <c r="C212" s="1" t="s">
        <v>414</v>
      </c>
      <c r="D212" s="3">
        <v>10000</v>
      </c>
      <c r="E212">
        <v>11400</v>
      </c>
      <c r="F212" s="3">
        <f t="shared" si="11"/>
        <v>114000000</v>
      </c>
      <c r="G212" s="8">
        <f t="shared" si="9"/>
        <v>419719.45068296453</v>
      </c>
      <c r="H212" s="18">
        <f t="shared" si="10"/>
        <v>0</v>
      </c>
    </row>
    <row r="213" spans="1:8" x14ac:dyDescent="0.25">
      <c r="A213">
        <v>887088</v>
      </c>
      <c r="B213" s="1" t="s">
        <v>415</v>
      </c>
      <c r="C213" s="1" t="s">
        <v>416</v>
      </c>
      <c r="D213" s="3">
        <v>5000</v>
      </c>
      <c r="E213">
        <v>11200</v>
      </c>
      <c r="F213" s="3">
        <f t="shared" si="11"/>
        <v>56000000</v>
      </c>
      <c r="G213" s="8">
        <f t="shared" si="9"/>
        <v>206177.97577408783</v>
      </c>
      <c r="H213" s="18">
        <f t="shared" si="10"/>
        <v>0</v>
      </c>
    </row>
    <row r="214" spans="1:8" x14ac:dyDescent="0.25">
      <c r="A214">
        <v>750768</v>
      </c>
      <c r="B214" s="1" t="s">
        <v>417</v>
      </c>
      <c r="C214" s="1" t="s">
        <v>418</v>
      </c>
      <c r="D214" s="3">
        <v>5000</v>
      </c>
      <c r="E214">
        <v>12700</v>
      </c>
      <c r="F214" s="3">
        <f t="shared" si="11"/>
        <v>63500000</v>
      </c>
      <c r="G214" s="8">
        <f t="shared" si="9"/>
        <v>233791.09752954604</v>
      </c>
      <c r="H214" s="18">
        <f t="shared" si="10"/>
        <v>0</v>
      </c>
    </row>
    <row r="215" spans="1:8" x14ac:dyDescent="0.25">
      <c r="A215">
        <v>727519</v>
      </c>
      <c r="B215" s="1" t="s">
        <v>419</v>
      </c>
      <c r="C215" s="1" t="s">
        <v>420</v>
      </c>
      <c r="D215" s="3">
        <v>10000</v>
      </c>
      <c r="E215">
        <v>12100</v>
      </c>
      <c r="F215" s="3">
        <f t="shared" si="11"/>
        <v>121000000</v>
      </c>
      <c r="G215" s="8">
        <f t="shared" si="9"/>
        <v>445491.69765472552</v>
      </c>
      <c r="H215" s="18">
        <f t="shared" si="10"/>
        <v>0</v>
      </c>
    </row>
    <row r="216" spans="1:8" x14ac:dyDescent="0.25">
      <c r="A216">
        <v>801894</v>
      </c>
      <c r="B216" s="1" t="s">
        <v>421</v>
      </c>
      <c r="C216" s="1" t="s">
        <v>422</v>
      </c>
      <c r="D216" s="3">
        <v>5000</v>
      </c>
      <c r="E216">
        <v>12400</v>
      </c>
      <c r="F216" s="3">
        <f t="shared" si="11"/>
        <v>62000000</v>
      </c>
      <c r="G216" s="8">
        <f t="shared" si="9"/>
        <v>228268.47317845438</v>
      </c>
      <c r="H216" s="18">
        <f t="shared" si="10"/>
        <v>0</v>
      </c>
    </row>
    <row r="217" spans="1:8" x14ac:dyDescent="0.25">
      <c r="A217">
        <v>725152</v>
      </c>
      <c r="B217" s="1" t="s">
        <v>423</v>
      </c>
      <c r="C217" s="1" t="s">
        <v>424</v>
      </c>
      <c r="D217" s="3">
        <v>5000</v>
      </c>
      <c r="E217">
        <v>8700</v>
      </c>
      <c r="F217" s="3">
        <f t="shared" si="11"/>
        <v>43500000</v>
      </c>
      <c r="G217" s="8">
        <f t="shared" si="9"/>
        <v>160156.10618165752</v>
      </c>
      <c r="H217" s="18">
        <f t="shared" si="10"/>
        <v>0</v>
      </c>
    </row>
    <row r="218" spans="1:8" x14ac:dyDescent="0.25">
      <c r="A218">
        <v>670912</v>
      </c>
      <c r="B218" s="1" t="s">
        <v>425</v>
      </c>
      <c r="C218" s="1" t="s">
        <v>426</v>
      </c>
      <c r="D218" s="3">
        <v>5000</v>
      </c>
      <c r="E218">
        <v>10300</v>
      </c>
      <c r="F218" s="3">
        <f t="shared" si="11"/>
        <v>51500000</v>
      </c>
      <c r="G218" s="8">
        <f t="shared" si="9"/>
        <v>189610.10272081292</v>
      </c>
      <c r="H218" s="18">
        <f t="shared" si="10"/>
        <v>0</v>
      </c>
    </row>
    <row r="219" spans="1:8" x14ac:dyDescent="0.25">
      <c r="A219">
        <v>641930</v>
      </c>
      <c r="B219" s="1" t="s">
        <v>427</v>
      </c>
      <c r="C219" s="1" t="s">
        <v>428</v>
      </c>
      <c r="D219" s="3">
        <v>2000</v>
      </c>
      <c r="E219">
        <v>12600</v>
      </c>
      <c r="F219" s="3">
        <f t="shared" si="11"/>
        <v>25200000</v>
      </c>
      <c r="G219" s="8">
        <f t="shared" si="9"/>
        <v>92780.089098339522</v>
      </c>
      <c r="H219" s="18">
        <f t="shared" si="10"/>
        <v>0</v>
      </c>
    </row>
    <row r="220" spans="1:8" x14ac:dyDescent="0.25">
      <c r="A220">
        <v>607312</v>
      </c>
      <c r="B220" s="1" t="s">
        <v>429</v>
      </c>
      <c r="C220" s="1" t="s">
        <v>430</v>
      </c>
      <c r="D220" s="3">
        <v>2000</v>
      </c>
      <c r="E220">
        <v>10700</v>
      </c>
      <c r="F220" s="3">
        <f t="shared" si="11"/>
        <v>21400000</v>
      </c>
      <c r="G220" s="8">
        <f t="shared" si="9"/>
        <v>78789.440742240709</v>
      </c>
      <c r="H220" s="18">
        <f t="shared" si="10"/>
        <v>0</v>
      </c>
    </row>
    <row r="221" spans="1:8" x14ac:dyDescent="0.25">
      <c r="A221">
        <v>810100</v>
      </c>
      <c r="B221" s="1" t="s">
        <v>431</v>
      </c>
      <c r="C221" s="1" t="s">
        <v>432</v>
      </c>
      <c r="D221" s="3">
        <v>2000</v>
      </c>
      <c r="E221">
        <v>9100</v>
      </c>
      <c r="F221" s="3">
        <f t="shared" si="11"/>
        <v>18200000</v>
      </c>
      <c r="G221" s="8">
        <f t="shared" si="9"/>
        <v>67007.842126578544</v>
      </c>
      <c r="H221" s="18">
        <f t="shared" si="10"/>
        <v>0</v>
      </c>
    </row>
    <row r="222" spans="1:8" x14ac:dyDescent="0.25">
      <c r="A222">
        <v>681808</v>
      </c>
      <c r="B222" s="1" t="s">
        <v>433</v>
      </c>
      <c r="C222" s="1" t="s">
        <v>434</v>
      </c>
      <c r="D222" s="3">
        <v>10000</v>
      </c>
      <c r="E222">
        <v>11900</v>
      </c>
      <c r="F222" s="3">
        <f t="shared" si="11"/>
        <v>119000000</v>
      </c>
      <c r="G222" s="8">
        <f t="shared" si="9"/>
        <v>438128.19851993665</v>
      </c>
      <c r="H222" s="18">
        <f t="shared" si="10"/>
        <v>0</v>
      </c>
    </row>
    <row r="223" spans="1:8" x14ac:dyDescent="0.25">
      <c r="A223">
        <v>694000</v>
      </c>
      <c r="B223" s="1" t="s">
        <v>435</v>
      </c>
      <c r="C223" s="1" t="s">
        <v>436</v>
      </c>
      <c r="D223" s="3">
        <v>2000</v>
      </c>
      <c r="E223">
        <v>10600</v>
      </c>
      <c r="F223" s="3">
        <f t="shared" si="11"/>
        <v>21200000</v>
      </c>
      <c r="G223" s="8">
        <f t="shared" si="9"/>
        <v>78053.090828761822</v>
      </c>
      <c r="H223" s="18">
        <f t="shared" si="10"/>
        <v>0</v>
      </c>
    </row>
    <row r="224" spans="1:8" x14ac:dyDescent="0.25">
      <c r="A224">
        <v>932694</v>
      </c>
      <c r="B224" s="1" t="s">
        <v>437</v>
      </c>
      <c r="C224" s="1" t="s">
        <v>438</v>
      </c>
      <c r="D224" s="3">
        <v>5000</v>
      </c>
      <c r="E224">
        <v>13700</v>
      </c>
      <c r="F224" s="3">
        <f t="shared" si="11"/>
        <v>68500000</v>
      </c>
      <c r="G224" s="8">
        <f t="shared" si="9"/>
        <v>252199.84536651816</v>
      </c>
      <c r="H224" s="18">
        <f t="shared" si="10"/>
        <v>0</v>
      </c>
    </row>
    <row r="225" spans="1:8" x14ac:dyDescent="0.25">
      <c r="A225">
        <v>982239</v>
      </c>
      <c r="B225" s="1" t="s">
        <v>439</v>
      </c>
      <c r="C225" s="1" t="s">
        <v>440</v>
      </c>
      <c r="D225" s="3">
        <v>5000</v>
      </c>
      <c r="E225">
        <v>13500</v>
      </c>
      <c r="F225" s="3">
        <f t="shared" si="11"/>
        <v>67500000</v>
      </c>
      <c r="G225" s="8">
        <f t="shared" si="9"/>
        <v>248518.09579912372</v>
      </c>
      <c r="H225" s="18">
        <f t="shared" si="10"/>
        <v>0</v>
      </c>
    </row>
    <row r="226" spans="1:8" x14ac:dyDescent="0.25">
      <c r="A226">
        <v>713019</v>
      </c>
      <c r="B226" s="1" t="s">
        <v>441</v>
      </c>
      <c r="C226" s="1" t="s">
        <v>442</v>
      </c>
      <c r="D226" s="3">
        <v>10000</v>
      </c>
      <c r="E226">
        <v>8500</v>
      </c>
      <c r="F226" s="3">
        <f t="shared" si="11"/>
        <v>85000000</v>
      </c>
      <c r="G226" s="8">
        <f t="shared" si="9"/>
        <v>312948.71322852618</v>
      </c>
      <c r="H226" s="18">
        <f t="shared" si="10"/>
        <v>0</v>
      </c>
    </row>
    <row r="227" spans="1:8" x14ac:dyDescent="0.25">
      <c r="A227">
        <v>927378</v>
      </c>
      <c r="B227" s="1" t="s">
        <v>443</v>
      </c>
      <c r="C227" s="1" t="s">
        <v>444</v>
      </c>
      <c r="D227" s="3">
        <v>2000</v>
      </c>
      <c r="E227">
        <v>11600</v>
      </c>
      <c r="F227" s="3">
        <f t="shared" si="11"/>
        <v>23200000</v>
      </c>
      <c r="G227" s="8">
        <f t="shared" si="9"/>
        <v>85416.589963550679</v>
      </c>
      <c r="H227" s="18">
        <f t="shared" si="10"/>
        <v>0</v>
      </c>
    </row>
    <row r="228" spans="1:8" x14ac:dyDescent="0.25">
      <c r="A228">
        <v>677634</v>
      </c>
      <c r="B228" s="1" t="s">
        <v>445</v>
      </c>
      <c r="C228" s="1" t="s">
        <v>446</v>
      </c>
      <c r="D228" s="3">
        <v>5000</v>
      </c>
      <c r="E228">
        <v>11800</v>
      </c>
      <c r="F228" s="3">
        <f t="shared" si="11"/>
        <v>59000000</v>
      </c>
      <c r="G228" s="8">
        <f t="shared" si="9"/>
        <v>217223.22447627111</v>
      </c>
      <c r="H228" s="18">
        <f t="shared" si="10"/>
        <v>0</v>
      </c>
    </row>
    <row r="229" spans="1:8" x14ac:dyDescent="0.25">
      <c r="A229">
        <v>695320</v>
      </c>
      <c r="B229" s="1" t="s">
        <v>447</v>
      </c>
      <c r="C229" s="1" t="s">
        <v>448</v>
      </c>
      <c r="D229" s="3">
        <v>5000</v>
      </c>
      <c r="E229">
        <v>10200</v>
      </c>
      <c r="F229" s="3">
        <f t="shared" si="11"/>
        <v>51000000</v>
      </c>
      <c r="G229" s="8">
        <f t="shared" si="9"/>
        <v>187769.22793711571</v>
      </c>
      <c r="H229" s="18">
        <f t="shared" si="10"/>
        <v>0</v>
      </c>
    </row>
    <row r="230" spans="1:8" x14ac:dyDescent="0.25">
      <c r="A230">
        <v>747673</v>
      </c>
      <c r="B230" s="1" t="s">
        <v>449</v>
      </c>
      <c r="C230" s="1" t="s">
        <v>450</v>
      </c>
      <c r="D230" s="3">
        <v>5000</v>
      </c>
      <c r="E230">
        <v>10000</v>
      </c>
      <c r="F230" s="3">
        <f t="shared" si="11"/>
        <v>50000000</v>
      </c>
      <c r="G230" s="8">
        <f t="shared" si="9"/>
        <v>184087.47836972127</v>
      </c>
      <c r="H230" s="18">
        <f t="shared" si="10"/>
        <v>0</v>
      </c>
    </row>
    <row r="231" spans="1:8" x14ac:dyDescent="0.25">
      <c r="A231">
        <v>603146</v>
      </c>
      <c r="B231" s="1" t="s">
        <v>451</v>
      </c>
      <c r="C231" s="1" t="s">
        <v>452</v>
      </c>
      <c r="D231" s="3">
        <v>5000</v>
      </c>
      <c r="E231">
        <v>8600</v>
      </c>
      <c r="F231" s="3">
        <f t="shared" si="11"/>
        <v>43000000</v>
      </c>
      <c r="G231" s="8">
        <f t="shared" si="9"/>
        <v>158315.23139796031</v>
      </c>
      <c r="H231" s="18">
        <f t="shared" si="10"/>
        <v>0</v>
      </c>
    </row>
    <row r="232" spans="1:8" x14ac:dyDescent="0.25">
      <c r="A232">
        <v>625764</v>
      </c>
      <c r="B232" s="1" t="s">
        <v>453</v>
      </c>
      <c r="C232" s="1" t="s">
        <v>454</v>
      </c>
      <c r="D232" s="3">
        <v>2000</v>
      </c>
      <c r="E232">
        <v>8700</v>
      </c>
      <c r="F232" s="3">
        <f t="shared" si="11"/>
        <v>17400000</v>
      </c>
      <c r="G232" s="8">
        <f t="shared" si="9"/>
        <v>64062.44247266301</v>
      </c>
      <c r="H232" s="18">
        <f t="shared" si="10"/>
        <v>0</v>
      </c>
    </row>
    <row r="233" spans="1:8" x14ac:dyDescent="0.25">
      <c r="A233">
        <v>877219</v>
      </c>
      <c r="B233" s="1" t="s">
        <v>455</v>
      </c>
      <c r="C233" s="1" t="s">
        <v>456</v>
      </c>
      <c r="D233" s="3">
        <v>5000</v>
      </c>
      <c r="E233">
        <v>11300</v>
      </c>
      <c r="F233" s="3">
        <f t="shared" si="11"/>
        <v>56500000</v>
      </c>
      <c r="G233" s="8">
        <f t="shared" si="9"/>
        <v>208018.85055778504</v>
      </c>
      <c r="H233" s="18">
        <f t="shared" si="10"/>
        <v>0</v>
      </c>
    </row>
    <row r="234" spans="1:8" x14ac:dyDescent="0.25">
      <c r="A234">
        <v>939663</v>
      </c>
      <c r="B234" s="1" t="s">
        <v>457</v>
      </c>
      <c r="C234" s="1" t="s">
        <v>458</v>
      </c>
      <c r="D234" s="3">
        <v>2000</v>
      </c>
      <c r="E234">
        <v>10600</v>
      </c>
      <c r="F234" s="3">
        <f t="shared" si="11"/>
        <v>21200000</v>
      </c>
      <c r="G234" s="8">
        <f t="shared" si="9"/>
        <v>78053.090828761822</v>
      </c>
      <c r="H234" s="18">
        <f t="shared" si="10"/>
        <v>0</v>
      </c>
    </row>
    <row r="235" spans="1:8" x14ac:dyDescent="0.25">
      <c r="A235">
        <v>955138</v>
      </c>
      <c r="B235" s="1" t="s">
        <v>459</v>
      </c>
      <c r="C235" s="1" t="s">
        <v>460</v>
      </c>
      <c r="D235" s="3">
        <v>10000</v>
      </c>
      <c r="E235">
        <v>13200</v>
      </c>
      <c r="F235" s="3">
        <f t="shared" si="11"/>
        <v>132000000</v>
      </c>
      <c r="G235" s="8">
        <f t="shared" si="9"/>
        <v>485990.9428960642</v>
      </c>
      <c r="H235" s="18">
        <f t="shared" si="10"/>
        <v>0</v>
      </c>
    </row>
    <row r="236" spans="1:8" x14ac:dyDescent="0.25">
      <c r="A236">
        <v>820596</v>
      </c>
      <c r="B236" s="1" t="s">
        <v>461</v>
      </c>
      <c r="C236" s="1" t="s">
        <v>462</v>
      </c>
      <c r="D236" s="3">
        <v>5000</v>
      </c>
      <c r="E236">
        <v>11000</v>
      </c>
      <c r="F236" s="3">
        <f t="shared" si="11"/>
        <v>55000000</v>
      </c>
      <c r="G236" s="8">
        <f t="shared" si="9"/>
        <v>202496.22620669342</v>
      </c>
      <c r="H236" s="18">
        <f t="shared" si="10"/>
        <v>0</v>
      </c>
    </row>
    <row r="237" spans="1:8" x14ac:dyDescent="0.25">
      <c r="A237">
        <v>727231</v>
      </c>
      <c r="B237" s="1" t="s">
        <v>463</v>
      </c>
      <c r="C237" s="1" t="s">
        <v>464</v>
      </c>
      <c r="D237" s="3">
        <v>10000</v>
      </c>
      <c r="E237">
        <v>10100</v>
      </c>
      <c r="F237" s="3">
        <f t="shared" si="11"/>
        <v>101000000</v>
      </c>
      <c r="G237" s="8">
        <f t="shared" si="9"/>
        <v>371856.70630683698</v>
      </c>
      <c r="H237" s="18">
        <f t="shared" si="10"/>
        <v>0</v>
      </c>
    </row>
    <row r="238" spans="1:8" x14ac:dyDescent="0.25">
      <c r="A238">
        <v>799975</v>
      </c>
      <c r="B238" s="1" t="s">
        <v>465</v>
      </c>
      <c r="C238" s="1" t="s">
        <v>466</v>
      </c>
      <c r="D238" s="3">
        <v>2000</v>
      </c>
      <c r="E238">
        <v>12300</v>
      </c>
      <c r="F238" s="3">
        <f t="shared" si="11"/>
        <v>24600000</v>
      </c>
      <c r="G238" s="8">
        <f t="shared" si="9"/>
        <v>90571.039357902875</v>
      </c>
      <c r="H238" s="18">
        <f t="shared" si="10"/>
        <v>0</v>
      </c>
    </row>
    <row r="239" spans="1:8" x14ac:dyDescent="0.25">
      <c r="A239">
        <v>822893</v>
      </c>
      <c r="B239" s="1" t="s">
        <v>467</v>
      </c>
      <c r="C239" s="1" t="s">
        <v>468</v>
      </c>
      <c r="D239" s="3">
        <v>10000</v>
      </c>
      <c r="E239">
        <v>12800</v>
      </c>
      <c r="F239" s="3">
        <f t="shared" si="11"/>
        <v>128000000</v>
      </c>
      <c r="G239" s="8">
        <f t="shared" si="9"/>
        <v>471263.94462648651</v>
      </c>
      <c r="H239" s="18">
        <f t="shared" si="10"/>
        <v>0</v>
      </c>
    </row>
    <row r="240" spans="1:8" x14ac:dyDescent="0.25">
      <c r="A240">
        <v>770701</v>
      </c>
      <c r="B240" s="1" t="s">
        <v>469</v>
      </c>
      <c r="C240" s="1" t="s">
        <v>470</v>
      </c>
      <c r="D240" s="3">
        <v>2000</v>
      </c>
      <c r="E240">
        <v>11100</v>
      </c>
      <c r="F240" s="3">
        <f t="shared" si="11"/>
        <v>22200000</v>
      </c>
      <c r="G240" s="8">
        <f t="shared" si="9"/>
        <v>81734.840396156244</v>
      </c>
      <c r="H240" s="18">
        <f t="shared" si="10"/>
        <v>0</v>
      </c>
    </row>
    <row r="241" spans="1:8" x14ac:dyDescent="0.25">
      <c r="A241">
        <v>827816</v>
      </c>
      <c r="B241" s="1" t="s">
        <v>471</v>
      </c>
      <c r="C241" s="1" t="s">
        <v>472</v>
      </c>
      <c r="D241" s="3">
        <v>5000</v>
      </c>
      <c r="E241">
        <v>8600</v>
      </c>
      <c r="F241" s="3">
        <f t="shared" si="11"/>
        <v>43000000</v>
      </c>
      <c r="G241" s="8">
        <f t="shared" si="9"/>
        <v>158315.23139796031</v>
      </c>
      <c r="H241" s="18">
        <f t="shared" si="10"/>
        <v>0</v>
      </c>
    </row>
    <row r="242" spans="1:8" x14ac:dyDescent="0.25">
      <c r="A242">
        <v>804649</v>
      </c>
      <c r="B242" s="1" t="s">
        <v>473</v>
      </c>
      <c r="C242" s="1" t="s">
        <v>474</v>
      </c>
      <c r="D242" s="3">
        <v>10000</v>
      </c>
      <c r="E242">
        <v>12800</v>
      </c>
      <c r="F242" s="3">
        <f t="shared" si="11"/>
        <v>128000000</v>
      </c>
      <c r="G242" s="8">
        <f t="shared" si="9"/>
        <v>471263.94462648651</v>
      </c>
      <c r="H242" s="18">
        <f t="shared" si="10"/>
        <v>0</v>
      </c>
    </row>
    <row r="243" spans="1:8" x14ac:dyDescent="0.25">
      <c r="A243">
        <v>704839</v>
      </c>
      <c r="B243" s="1" t="s">
        <v>475</v>
      </c>
      <c r="C243" s="1" t="s">
        <v>476</v>
      </c>
      <c r="D243" s="3">
        <v>2000</v>
      </c>
      <c r="E243">
        <v>9200</v>
      </c>
      <c r="F243" s="3">
        <f t="shared" si="11"/>
        <v>18400000</v>
      </c>
      <c r="G243" s="8">
        <f t="shared" si="9"/>
        <v>67744.192040057431</v>
      </c>
      <c r="H243" s="18">
        <f t="shared" si="10"/>
        <v>0</v>
      </c>
    </row>
    <row r="244" spans="1:8" x14ac:dyDescent="0.25">
      <c r="A244">
        <v>787807</v>
      </c>
      <c r="B244" s="1" t="s">
        <v>477</v>
      </c>
      <c r="C244" s="1" t="s">
        <v>478</v>
      </c>
      <c r="D244" s="3">
        <v>5000</v>
      </c>
      <c r="E244">
        <v>12800</v>
      </c>
      <c r="F244" s="3">
        <f t="shared" si="11"/>
        <v>64000000</v>
      </c>
      <c r="G244" s="8">
        <f t="shared" si="9"/>
        <v>235631.97231324326</v>
      </c>
      <c r="H244" s="18">
        <f t="shared" si="10"/>
        <v>0</v>
      </c>
    </row>
    <row r="245" spans="1:8" x14ac:dyDescent="0.25">
      <c r="A245">
        <v>859612</v>
      </c>
      <c r="B245" s="1" t="s">
        <v>479</v>
      </c>
      <c r="C245" s="1" t="s">
        <v>480</v>
      </c>
      <c r="D245" s="3">
        <v>2000</v>
      </c>
      <c r="E245">
        <v>9700</v>
      </c>
      <c r="F245" s="3">
        <f t="shared" si="11"/>
        <v>19400000</v>
      </c>
      <c r="G245" s="8">
        <f t="shared" si="9"/>
        <v>71425.941607451852</v>
      </c>
      <c r="H245" s="18">
        <f t="shared" si="10"/>
        <v>0</v>
      </c>
    </row>
    <row r="246" spans="1:8" x14ac:dyDescent="0.25">
      <c r="A246">
        <v>680644</v>
      </c>
      <c r="B246" s="1" t="s">
        <v>481</v>
      </c>
      <c r="C246" s="1" t="s">
        <v>482</v>
      </c>
      <c r="D246" s="3">
        <v>2000</v>
      </c>
      <c r="E246">
        <v>13100</v>
      </c>
      <c r="F246" s="3">
        <f t="shared" si="11"/>
        <v>26200000</v>
      </c>
      <c r="G246" s="8">
        <f t="shared" si="9"/>
        <v>96461.838665733958</v>
      </c>
      <c r="H246" s="18">
        <f t="shared" si="10"/>
        <v>0</v>
      </c>
    </row>
    <row r="247" spans="1:8" x14ac:dyDescent="0.25">
      <c r="A247">
        <v>859882</v>
      </c>
      <c r="B247" s="1" t="s">
        <v>483</v>
      </c>
      <c r="C247" s="1" t="s">
        <v>484</v>
      </c>
      <c r="D247" s="3">
        <v>5000</v>
      </c>
      <c r="E247">
        <v>13400</v>
      </c>
      <c r="F247" s="3">
        <f t="shared" si="11"/>
        <v>67000000</v>
      </c>
      <c r="G247" s="8">
        <f t="shared" si="9"/>
        <v>246677.2210154265</v>
      </c>
      <c r="H247" s="18">
        <f t="shared" si="10"/>
        <v>0</v>
      </c>
    </row>
    <row r="248" spans="1:8" x14ac:dyDescent="0.25">
      <c r="A248">
        <v>676787</v>
      </c>
      <c r="B248" s="1" t="s">
        <v>485</v>
      </c>
      <c r="C248" s="1" t="s">
        <v>486</v>
      </c>
      <c r="D248" s="3">
        <v>10000</v>
      </c>
      <c r="E248">
        <v>11300</v>
      </c>
      <c r="F248" s="3">
        <f t="shared" si="11"/>
        <v>113000000</v>
      </c>
      <c r="G248" s="8">
        <f t="shared" si="9"/>
        <v>416037.70111557009</v>
      </c>
      <c r="H248" s="18">
        <f t="shared" si="10"/>
        <v>0</v>
      </c>
    </row>
    <row r="249" spans="1:8" x14ac:dyDescent="0.25">
      <c r="A249">
        <v>945249</v>
      </c>
      <c r="B249" s="1" t="s">
        <v>487</v>
      </c>
      <c r="C249" s="1" t="s">
        <v>488</v>
      </c>
      <c r="D249" s="3">
        <v>10000</v>
      </c>
      <c r="E249">
        <v>11500</v>
      </c>
      <c r="F249" s="3">
        <f t="shared" si="11"/>
        <v>115000000</v>
      </c>
      <c r="G249" s="8">
        <f t="shared" si="9"/>
        <v>423401.20025035896</v>
      </c>
      <c r="H249" s="18">
        <f t="shared" si="10"/>
        <v>0</v>
      </c>
    </row>
    <row r="250" spans="1:8" x14ac:dyDescent="0.25">
      <c r="A250">
        <v>797170</v>
      </c>
      <c r="B250" s="1" t="s">
        <v>489</v>
      </c>
      <c r="C250" s="1" t="s">
        <v>1383</v>
      </c>
      <c r="D250" s="3">
        <v>5000</v>
      </c>
      <c r="E250">
        <v>12600</v>
      </c>
      <c r="F250" s="3">
        <f t="shared" si="11"/>
        <v>63000000</v>
      </c>
      <c r="G250" s="8">
        <f t="shared" si="9"/>
        <v>231950.22274584882</v>
      </c>
      <c r="H250" s="18">
        <f t="shared" si="10"/>
        <v>0</v>
      </c>
    </row>
    <row r="251" spans="1:8" x14ac:dyDescent="0.25">
      <c r="A251">
        <v>810847</v>
      </c>
      <c r="B251" s="1" t="s">
        <v>490</v>
      </c>
      <c r="C251" s="1" t="s">
        <v>491</v>
      </c>
      <c r="D251" s="3">
        <v>2000</v>
      </c>
      <c r="E251">
        <v>9200</v>
      </c>
      <c r="F251" s="3">
        <f t="shared" si="11"/>
        <v>18400000</v>
      </c>
      <c r="G251" s="8">
        <f t="shared" si="9"/>
        <v>67744.192040057431</v>
      </c>
      <c r="H251" s="18">
        <f t="shared" si="10"/>
        <v>0</v>
      </c>
    </row>
    <row r="252" spans="1:8" x14ac:dyDescent="0.25">
      <c r="A252">
        <v>871946</v>
      </c>
      <c r="B252" s="1" t="s">
        <v>492</v>
      </c>
      <c r="C252" s="1" t="s">
        <v>493</v>
      </c>
      <c r="D252" s="3">
        <v>2000</v>
      </c>
      <c r="E252">
        <v>12300</v>
      </c>
      <c r="F252" s="3">
        <f t="shared" si="11"/>
        <v>24600000</v>
      </c>
      <c r="G252" s="8">
        <f t="shared" si="9"/>
        <v>90571.039357902875</v>
      </c>
      <c r="H252" s="18">
        <f t="shared" si="10"/>
        <v>0</v>
      </c>
    </row>
    <row r="253" spans="1:8" x14ac:dyDescent="0.25">
      <c r="A253">
        <v>643033</v>
      </c>
      <c r="B253" s="1" t="s">
        <v>494</v>
      </c>
      <c r="C253" s="1" t="s">
        <v>495</v>
      </c>
      <c r="D253" s="3">
        <v>10000</v>
      </c>
      <c r="E253">
        <v>9400</v>
      </c>
      <c r="F253" s="3">
        <f t="shared" si="11"/>
        <v>94000000</v>
      </c>
      <c r="G253" s="8">
        <f t="shared" si="9"/>
        <v>346084.45933507598</v>
      </c>
      <c r="H253" s="18">
        <f t="shared" si="10"/>
        <v>0</v>
      </c>
    </row>
    <row r="254" spans="1:8" x14ac:dyDescent="0.25">
      <c r="A254">
        <v>719914</v>
      </c>
      <c r="B254" s="1" t="s">
        <v>496</v>
      </c>
      <c r="C254" s="1" t="s">
        <v>497</v>
      </c>
      <c r="D254" s="3">
        <v>2000</v>
      </c>
      <c r="E254">
        <v>12400</v>
      </c>
      <c r="F254" s="3">
        <f t="shared" si="11"/>
        <v>24800000</v>
      </c>
      <c r="G254" s="8">
        <f t="shared" si="9"/>
        <v>91307.389271381762</v>
      </c>
      <c r="H254" s="18">
        <f t="shared" si="10"/>
        <v>0</v>
      </c>
    </row>
    <row r="255" spans="1:8" x14ac:dyDescent="0.25">
      <c r="A255">
        <v>937993</v>
      </c>
      <c r="B255" s="1" t="s">
        <v>498</v>
      </c>
      <c r="C255" s="1" t="s">
        <v>499</v>
      </c>
      <c r="D255" s="3">
        <v>2000</v>
      </c>
      <c r="E255">
        <v>9900</v>
      </c>
      <c r="F255" s="3">
        <f t="shared" si="11"/>
        <v>19800000</v>
      </c>
      <c r="G255" s="8">
        <f t="shared" si="9"/>
        <v>72898.641434409627</v>
      </c>
      <c r="H255" s="18">
        <f t="shared" si="10"/>
        <v>0</v>
      </c>
    </row>
    <row r="256" spans="1:8" x14ac:dyDescent="0.25">
      <c r="A256">
        <v>836733</v>
      </c>
      <c r="B256" s="1" t="s">
        <v>500</v>
      </c>
      <c r="C256" s="1" t="s">
        <v>501</v>
      </c>
      <c r="D256" s="3">
        <v>10000</v>
      </c>
      <c r="E256">
        <v>10500</v>
      </c>
      <c r="F256" s="3">
        <f t="shared" si="11"/>
        <v>105000000</v>
      </c>
      <c r="G256" s="8">
        <f t="shared" si="9"/>
        <v>386583.70457641472</v>
      </c>
      <c r="H256" s="18">
        <f t="shared" si="10"/>
        <v>0</v>
      </c>
    </row>
    <row r="257" spans="1:8" x14ac:dyDescent="0.25">
      <c r="A257">
        <v>723716</v>
      </c>
      <c r="B257" s="1" t="s">
        <v>502</v>
      </c>
      <c r="C257" s="1" t="s">
        <v>1384</v>
      </c>
      <c r="D257" s="3">
        <v>2000</v>
      </c>
      <c r="E257">
        <v>9400</v>
      </c>
      <c r="F257" s="3">
        <f t="shared" si="11"/>
        <v>18800000</v>
      </c>
      <c r="G257" s="8">
        <f t="shared" si="9"/>
        <v>69216.891867015205</v>
      </c>
      <c r="H257" s="18">
        <f t="shared" si="10"/>
        <v>0</v>
      </c>
    </row>
    <row r="258" spans="1:8" x14ac:dyDescent="0.25">
      <c r="A258">
        <v>725206</v>
      </c>
      <c r="B258" s="1" t="s">
        <v>503</v>
      </c>
      <c r="C258" s="1" t="s">
        <v>504</v>
      </c>
      <c r="D258" s="3">
        <v>10000</v>
      </c>
      <c r="E258">
        <v>9400</v>
      </c>
      <c r="F258" s="3">
        <f t="shared" si="11"/>
        <v>94000000</v>
      </c>
      <c r="G258" s="8">
        <f t="shared" si="9"/>
        <v>346084.45933507598</v>
      </c>
      <c r="H258" s="18">
        <f t="shared" si="10"/>
        <v>0</v>
      </c>
    </row>
    <row r="259" spans="1:8" x14ac:dyDescent="0.25">
      <c r="A259">
        <v>683142</v>
      </c>
      <c r="B259" s="1" t="s">
        <v>505</v>
      </c>
      <c r="C259" s="1" t="s">
        <v>506</v>
      </c>
      <c r="D259" s="3">
        <v>2000</v>
      </c>
      <c r="E259">
        <v>11800</v>
      </c>
      <c r="F259" s="3">
        <f t="shared" si="11"/>
        <v>23600000</v>
      </c>
      <c r="G259" s="8">
        <f t="shared" ref="G259:G322" si="12">F259/$I$2</f>
        <v>86889.289790508439</v>
      </c>
      <c r="H259" s="18">
        <f t="shared" ref="H259:H322" si="13">IF(LEFT(B259,LEN($A$714))=$A$714,1,0)</f>
        <v>0</v>
      </c>
    </row>
    <row r="260" spans="1:8" x14ac:dyDescent="0.25">
      <c r="A260">
        <v>850570</v>
      </c>
      <c r="B260" s="1" t="s">
        <v>507</v>
      </c>
      <c r="C260" s="1" t="s">
        <v>508</v>
      </c>
      <c r="D260" s="3">
        <v>10000</v>
      </c>
      <c r="E260">
        <v>8900</v>
      </c>
      <c r="F260" s="3">
        <f t="shared" ref="F260:F323" si="14">D260*E260</f>
        <v>89000000</v>
      </c>
      <c r="G260" s="8">
        <f t="shared" si="12"/>
        <v>327675.71149810386</v>
      </c>
      <c r="H260" s="18">
        <f t="shared" si="13"/>
        <v>0</v>
      </c>
    </row>
    <row r="261" spans="1:8" x14ac:dyDescent="0.25">
      <c r="A261">
        <v>990801</v>
      </c>
      <c r="B261" s="1" t="s">
        <v>509</v>
      </c>
      <c r="C261" s="1" t="s">
        <v>510</v>
      </c>
      <c r="D261" s="3">
        <v>10000</v>
      </c>
      <c r="E261">
        <v>13000</v>
      </c>
      <c r="F261" s="3">
        <f t="shared" si="14"/>
        <v>130000000</v>
      </c>
      <c r="G261" s="8">
        <f t="shared" si="12"/>
        <v>478627.44376127532</v>
      </c>
      <c r="H261" s="18">
        <f t="shared" si="13"/>
        <v>0</v>
      </c>
    </row>
    <row r="262" spans="1:8" x14ac:dyDescent="0.25">
      <c r="A262">
        <v>967693</v>
      </c>
      <c r="B262" s="1" t="s">
        <v>511</v>
      </c>
      <c r="C262" s="1" t="s">
        <v>512</v>
      </c>
      <c r="D262" s="3">
        <v>2000</v>
      </c>
      <c r="E262">
        <v>10800</v>
      </c>
      <c r="F262" s="3">
        <f t="shared" si="14"/>
        <v>21600000</v>
      </c>
      <c r="G262" s="8">
        <f t="shared" si="12"/>
        <v>79525.790655719597</v>
      </c>
      <c r="H262" s="18">
        <f t="shared" si="13"/>
        <v>0</v>
      </c>
    </row>
    <row r="263" spans="1:8" x14ac:dyDescent="0.25">
      <c r="A263">
        <v>634005</v>
      </c>
      <c r="B263" s="1" t="s">
        <v>513</v>
      </c>
      <c r="C263" s="1" t="s">
        <v>514</v>
      </c>
      <c r="D263" s="3">
        <v>10000</v>
      </c>
      <c r="E263">
        <v>9400</v>
      </c>
      <c r="F263" s="3">
        <f t="shared" si="14"/>
        <v>94000000</v>
      </c>
      <c r="G263" s="8">
        <f t="shared" si="12"/>
        <v>346084.45933507598</v>
      </c>
      <c r="H263" s="18">
        <f t="shared" si="13"/>
        <v>0</v>
      </c>
    </row>
    <row r="264" spans="1:8" x14ac:dyDescent="0.25">
      <c r="A264">
        <v>940449</v>
      </c>
      <c r="B264" s="1" t="s">
        <v>515</v>
      </c>
      <c r="C264" s="1" t="s">
        <v>516</v>
      </c>
      <c r="D264" s="3">
        <v>5000</v>
      </c>
      <c r="E264">
        <v>10700</v>
      </c>
      <c r="F264" s="3">
        <f t="shared" si="14"/>
        <v>53500000</v>
      </c>
      <c r="G264" s="8">
        <f t="shared" si="12"/>
        <v>196973.60185560177</v>
      </c>
      <c r="H264" s="18">
        <f t="shared" si="13"/>
        <v>0</v>
      </c>
    </row>
    <row r="265" spans="1:8" x14ac:dyDescent="0.25">
      <c r="A265">
        <v>673614</v>
      </c>
      <c r="B265" s="1" t="s">
        <v>517</v>
      </c>
      <c r="C265" s="1" t="s">
        <v>518</v>
      </c>
      <c r="D265" s="3">
        <v>10000</v>
      </c>
      <c r="E265">
        <v>10500</v>
      </c>
      <c r="F265" s="3">
        <f t="shared" si="14"/>
        <v>105000000</v>
      </c>
      <c r="G265" s="8">
        <f t="shared" si="12"/>
        <v>386583.70457641472</v>
      </c>
      <c r="H265" s="18">
        <f t="shared" si="13"/>
        <v>0</v>
      </c>
    </row>
    <row r="266" spans="1:8" x14ac:dyDescent="0.25">
      <c r="A266">
        <v>896155</v>
      </c>
      <c r="B266" s="1" t="s">
        <v>519</v>
      </c>
      <c r="C266" s="1" t="s">
        <v>520</v>
      </c>
      <c r="D266" s="3">
        <v>2000</v>
      </c>
      <c r="E266">
        <v>13600</v>
      </c>
      <c r="F266" s="3">
        <f t="shared" si="14"/>
        <v>27200000</v>
      </c>
      <c r="G266" s="8">
        <f t="shared" si="12"/>
        <v>100143.58823312838</v>
      </c>
      <c r="H266" s="18">
        <f t="shared" si="13"/>
        <v>0</v>
      </c>
    </row>
    <row r="267" spans="1:8" x14ac:dyDescent="0.25">
      <c r="A267">
        <v>707875</v>
      </c>
      <c r="B267" s="1" t="s">
        <v>521</v>
      </c>
      <c r="C267" s="1" t="s">
        <v>522</v>
      </c>
      <c r="D267" s="3">
        <v>10000</v>
      </c>
      <c r="E267">
        <v>12500</v>
      </c>
      <c r="F267" s="3">
        <f t="shared" si="14"/>
        <v>125000000</v>
      </c>
      <c r="G267" s="8">
        <f t="shared" si="12"/>
        <v>460218.6959243032</v>
      </c>
      <c r="H267" s="18">
        <f t="shared" si="13"/>
        <v>0</v>
      </c>
    </row>
    <row r="268" spans="1:8" x14ac:dyDescent="0.25">
      <c r="A268">
        <v>780578</v>
      </c>
      <c r="B268" s="1" t="s">
        <v>523</v>
      </c>
      <c r="C268" s="1" t="s">
        <v>524</v>
      </c>
      <c r="D268" s="3">
        <v>10000</v>
      </c>
      <c r="E268">
        <v>13800</v>
      </c>
      <c r="F268" s="3">
        <f t="shared" si="14"/>
        <v>138000000</v>
      </c>
      <c r="G268" s="8">
        <f t="shared" si="12"/>
        <v>508081.44030043075</v>
      </c>
      <c r="H268" s="18">
        <f t="shared" si="13"/>
        <v>0</v>
      </c>
    </row>
    <row r="269" spans="1:8" x14ac:dyDescent="0.25">
      <c r="A269">
        <v>628860</v>
      </c>
      <c r="B269" s="1" t="s">
        <v>525</v>
      </c>
      <c r="C269" s="1" t="s">
        <v>526</v>
      </c>
      <c r="D269" s="3">
        <v>2000</v>
      </c>
      <c r="E269">
        <v>11600</v>
      </c>
      <c r="F269" s="3">
        <f t="shared" si="14"/>
        <v>23200000</v>
      </c>
      <c r="G269" s="8">
        <f t="shared" si="12"/>
        <v>85416.589963550679</v>
      </c>
      <c r="H269" s="18">
        <f t="shared" si="13"/>
        <v>0</v>
      </c>
    </row>
    <row r="270" spans="1:8" x14ac:dyDescent="0.25">
      <c r="A270">
        <v>849833</v>
      </c>
      <c r="B270" s="1" t="s">
        <v>527</v>
      </c>
      <c r="C270" s="1" t="s">
        <v>528</v>
      </c>
      <c r="D270" s="3">
        <v>5000</v>
      </c>
      <c r="E270">
        <v>10800</v>
      </c>
      <c r="F270" s="3">
        <f t="shared" si="14"/>
        <v>54000000</v>
      </c>
      <c r="G270" s="8">
        <f t="shared" si="12"/>
        <v>198814.47663929898</v>
      </c>
      <c r="H270" s="18">
        <f t="shared" si="13"/>
        <v>0</v>
      </c>
    </row>
    <row r="271" spans="1:8" x14ac:dyDescent="0.25">
      <c r="A271">
        <v>948999</v>
      </c>
      <c r="B271" s="1" t="s">
        <v>529</v>
      </c>
      <c r="C271" s="1" t="s">
        <v>530</v>
      </c>
      <c r="D271" s="3">
        <v>10000</v>
      </c>
      <c r="E271">
        <v>9500</v>
      </c>
      <c r="F271" s="3">
        <f t="shared" si="14"/>
        <v>95000000</v>
      </c>
      <c r="G271" s="8">
        <f t="shared" si="12"/>
        <v>349766.20890247042</v>
      </c>
      <c r="H271" s="18">
        <f t="shared" si="13"/>
        <v>0</v>
      </c>
    </row>
    <row r="272" spans="1:8" x14ac:dyDescent="0.25">
      <c r="A272">
        <v>935337</v>
      </c>
      <c r="B272" s="1" t="s">
        <v>531</v>
      </c>
      <c r="C272" s="1" t="s">
        <v>532</v>
      </c>
      <c r="D272" s="3">
        <v>5000</v>
      </c>
      <c r="E272">
        <v>13000</v>
      </c>
      <c r="F272" s="3">
        <f t="shared" si="14"/>
        <v>65000000</v>
      </c>
      <c r="G272" s="8">
        <f t="shared" si="12"/>
        <v>239313.72188063766</v>
      </c>
      <c r="H272" s="18">
        <f t="shared" si="13"/>
        <v>0</v>
      </c>
    </row>
    <row r="273" spans="1:8" x14ac:dyDescent="0.25">
      <c r="A273">
        <v>762880</v>
      </c>
      <c r="B273" s="1" t="s">
        <v>533</v>
      </c>
      <c r="C273" s="1" t="s">
        <v>1385</v>
      </c>
      <c r="D273" s="3">
        <v>10000</v>
      </c>
      <c r="E273">
        <v>13700</v>
      </c>
      <c r="F273" s="3">
        <f t="shared" si="14"/>
        <v>137000000</v>
      </c>
      <c r="G273" s="8">
        <f t="shared" si="12"/>
        <v>504399.69073303632</v>
      </c>
      <c r="H273" s="18">
        <f t="shared" si="13"/>
        <v>0</v>
      </c>
    </row>
    <row r="274" spans="1:8" x14ac:dyDescent="0.25">
      <c r="A274">
        <v>899611</v>
      </c>
      <c r="B274" s="1" t="s">
        <v>534</v>
      </c>
      <c r="C274" s="1" t="s">
        <v>535</v>
      </c>
      <c r="D274" s="3">
        <v>2000</v>
      </c>
      <c r="E274">
        <v>11200</v>
      </c>
      <c r="F274" s="3">
        <f t="shared" si="14"/>
        <v>22400000</v>
      </c>
      <c r="G274" s="8">
        <f t="shared" si="12"/>
        <v>82471.190309635131</v>
      </c>
      <c r="H274" s="18">
        <f t="shared" si="13"/>
        <v>0</v>
      </c>
    </row>
    <row r="275" spans="1:8" x14ac:dyDescent="0.25">
      <c r="A275">
        <v>967597</v>
      </c>
      <c r="B275" s="1" t="s">
        <v>536</v>
      </c>
      <c r="C275" s="1" t="s">
        <v>537</v>
      </c>
      <c r="D275" s="3">
        <v>2000</v>
      </c>
      <c r="E275">
        <v>9300</v>
      </c>
      <c r="F275" s="3">
        <f t="shared" si="14"/>
        <v>18600000</v>
      </c>
      <c r="G275" s="8">
        <f t="shared" si="12"/>
        <v>68480.541953536318</v>
      </c>
      <c r="H275" s="18">
        <f t="shared" si="13"/>
        <v>0</v>
      </c>
    </row>
    <row r="276" spans="1:8" x14ac:dyDescent="0.25">
      <c r="A276">
        <v>643555</v>
      </c>
      <c r="B276" s="1" t="s">
        <v>538</v>
      </c>
      <c r="C276" s="1" t="s">
        <v>1386</v>
      </c>
      <c r="D276" s="3">
        <v>5000</v>
      </c>
      <c r="E276">
        <v>13300</v>
      </c>
      <c r="F276" s="3">
        <f t="shared" si="14"/>
        <v>66500000</v>
      </c>
      <c r="G276" s="8">
        <f t="shared" si="12"/>
        <v>244836.34623172932</v>
      </c>
      <c r="H276" s="18">
        <f t="shared" si="13"/>
        <v>0</v>
      </c>
    </row>
    <row r="277" spans="1:8" x14ac:dyDescent="0.25">
      <c r="A277">
        <v>975608</v>
      </c>
      <c r="B277" s="1" t="s">
        <v>539</v>
      </c>
      <c r="C277" s="1" t="s">
        <v>540</v>
      </c>
      <c r="D277" s="3">
        <v>2000</v>
      </c>
      <c r="E277">
        <v>13100</v>
      </c>
      <c r="F277" s="3">
        <f t="shared" si="14"/>
        <v>26200000</v>
      </c>
      <c r="G277" s="8">
        <f t="shared" si="12"/>
        <v>96461.838665733958</v>
      </c>
      <c r="H277" s="18">
        <f t="shared" si="13"/>
        <v>0</v>
      </c>
    </row>
    <row r="278" spans="1:8" x14ac:dyDescent="0.25">
      <c r="A278">
        <v>726031</v>
      </c>
      <c r="B278" s="1" t="s">
        <v>541</v>
      </c>
      <c r="C278" s="1" t="s">
        <v>542</v>
      </c>
      <c r="D278" s="3">
        <v>5000</v>
      </c>
      <c r="E278">
        <v>10600</v>
      </c>
      <c r="F278" s="3">
        <f t="shared" si="14"/>
        <v>53000000</v>
      </c>
      <c r="G278" s="8">
        <f t="shared" si="12"/>
        <v>195132.72707190455</v>
      </c>
      <c r="H278" s="18">
        <f t="shared" si="13"/>
        <v>0</v>
      </c>
    </row>
    <row r="279" spans="1:8" x14ac:dyDescent="0.25">
      <c r="A279">
        <v>681781</v>
      </c>
      <c r="B279" s="1" t="s">
        <v>543</v>
      </c>
      <c r="C279" s="1" t="s">
        <v>544</v>
      </c>
      <c r="D279" s="3">
        <v>5000</v>
      </c>
      <c r="E279">
        <v>8500</v>
      </c>
      <c r="F279" s="3">
        <f t="shared" si="14"/>
        <v>42500000</v>
      </c>
      <c r="G279" s="8">
        <f t="shared" si="12"/>
        <v>156474.35661426309</v>
      </c>
      <c r="H279" s="18">
        <f t="shared" si="13"/>
        <v>0</v>
      </c>
    </row>
    <row r="280" spans="1:8" x14ac:dyDescent="0.25">
      <c r="A280">
        <v>932394</v>
      </c>
      <c r="B280" s="1" t="s">
        <v>545</v>
      </c>
      <c r="C280" s="1" t="s">
        <v>546</v>
      </c>
      <c r="D280" s="3">
        <v>5000</v>
      </c>
      <c r="E280">
        <v>11800</v>
      </c>
      <c r="F280" s="3">
        <f t="shared" si="14"/>
        <v>59000000</v>
      </c>
      <c r="G280" s="8">
        <f t="shared" si="12"/>
        <v>217223.22447627111</v>
      </c>
      <c r="H280" s="18">
        <f t="shared" si="13"/>
        <v>0</v>
      </c>
    </row>
    <row r="281" spans="1:8" x14ac:dyDescent="0.25">
      <c r="A281">
        <v>962994</v>
      </c>
      <c r="B281" s="1" t="s">
        <v>547</v>
      </c>
      <c r="C281" s="1" t="s">
        <v>548</v>
      </c>
      <c r="D281" s="3">
        <v>5000</v>
      </c>
      <c r="E281">
        <v>12200</v>
      </c>
      <c r="F281" s="3">
        <f t="shared" si="14"/>
        <v>61000000</v>
      </c>
      <c r="G281" s="8">
        <f t="shared" si="12"/>
        <v>224586.72361105998</v>
      </c>
      <c r="H281" s="18">
        <f t="shared" si="13"/>
        <v>0</v>
      </c>
    </row>
    <row r="282" spans="1:8" x14ac:dyDescent="0.25">
      <c r="A282">
        <v>679293</v>
      </c>
      <c r="B282" s="1" t="s">
        <v>549</v>
      </c>
      <c r="C282" s="1" t="s">
        <v>550</v>
      </c>
      <c r="D282" s="3">
        <v>2000</v>
      </c>
      <c r="E282">
        <v>12900</v>
      </c>
      <c r="F282" s="3">
        <f t="shared" si="14"/>
        <v>25800000</v>
      </c>
      <c r="G282" s="8">
        <f t="shared" si="12"/>
        <v>94989.138838776184</v>
      </c>
      <c r="H282" s="18">
        <f t="shared" si="13"/>
        <v>0</v>
      </c>
    </row>
    <row r="283" spans="1:8" x14ac:dyDescent="0.25">
      <c r="A283">
        <v>634407</v>
      </c>
      <c r="B283" s="1" t="s">
        <v>551</v>
      </c>
      <c r="C283" s="1" t="s">
        <v>552</v>
      </c>
      <c r="D283" s="3">
        <v>10000</v>
      </c>
      <c r="E283">
        <v>9800</v>
      </c>
      <c r="F283" s="3">
        <f t="shared" si="14"/>
        <v>98000000</v>
      </c>
      <c r="G283" s="8">
        <f t="shared" si="12"/>
        <v>360811.45760465373</v>
      </c>
      <c r="H283" s="18">
        <f t="shared" si="13"/>
        <v>0</v>
      </c>
    </row>
    <row r="284" spans="1:8" x14ac:dyDescent="0.25">
      <c r="A284">
        <v>619905</v>
      </c>
      <c r="B284" s="1" t="s">
        <v>553</v>
      </c>
      <c r="C284" s="1" t="s">
        <v>554</v>
      </c>
      <c r="D284" s="3">
        <v>5000</v>
      </c>
      <c r="E284">
        <v>10400</v>
      </c>
      <c r="F284" s="3">
        <f t="shared" si="14"/>
        <v>52000000</v>
      </c>
      <c r="G284" s="8">
        <f t="shared" si="12"/>
        <v>191450.97750451014</v>
      </c>
      <c r="H284" s="18">
        <f t="shared" si="13"/>
        <v>0</v>
      </c>
    </row>
    <row r="285" spans="1:8" x14ac:dyDescent="0.25">
      <c r="A285">
        <v>934021</v>
      </c>
      <c r="B285" s="1" t="s">
        <v>555</v>
      </c>
      <c r="C285" s="1" t="s">
        <v>556</v>
      </c>
      <c r="D285" s="3">
        <v>10000</v>
      </c>
      <c r="E285">
        <v>8600</v>
      </c>
      <c r="F285" s="3">
        <f t="shared" si="14"/>
        <v>86000000</v>
      </c>
      <c r="G285" s="8">
        <f t="shared" si="12"/>
        <v>316630.46279592061</v>
      </c>
      <c r="H285" s="18">
        <f t="shared" si="13"/>
        <v>0</v>
      </c>
    </row>
    <row r="286" spans="1:8" x14ac:dyDescent="0.25">
      <c r="A286">
        <v>880771</v>
      </c>
      <c r="B286" s="1" t="s">
        <v>557</v>
      </c>
      <c r="C286" s="1" t="s">
        <v>558</v>
      </c>
      <c r="D286" s="3">
        <v>10000</v>
      </c>
      <c r="E286">
        <v>9100</v>
      </c>
      <c r="F286" s="3">
        <f t="shared" si="14"/>
        <v>91000000</v>
      </c>
      <c r="G286" s="8">
        <f t="shared" si="12"/>
        <v>335039.21063289273</v>
      </c>
      <c r="H286" s="18">
        <f t="shared" si="13"/>
        <v>0</v>
      </c>
    </row>
    <row r="287" spans="1:8" x14ac:dyDescent="0.25">
      <c r="A287">
        <v>853972</v>
      </c>
      <c r="B287" s="1" t="s">
        <v>559</v>
      </c>
      <c r="C287" s="1" t="s">
        <v>560</v>
      </c>
      <c r="D287" s="3">
        <v>10000</v>
      </c>
      <c r="E287">
        <v>9600</v>
      </c>
      <c r="F287" s="3">
        <f t="shared" si="14"/>
        <v>96000000</v>
      </c>
      <c r="G287" s="8">
        <f t="shared" si="12"/>
        <v>353447.95846986485</v>
      </c>
      <c r="H287" s="18">
        <f t="shared" si="13"/>
        <v>0</v>
      </c>
    </row>
    <row r="288" spans="1:8" x14ac:dyDescent="0.25">
      <c r="A288">
        <v>920444</v>
      </c>
      <c r="B288" s="1" t="s">
        <v>561</v>
      </c>
      <c r="C288" s="1" t="s">
        <v>562</v>
      </c>
      <c r="D288" s="3">
        <v>5000</v>
      </c>
      <c r="E288">
        <v>9300</v>
      </c>
      <c r="F288" s="3">
        <f t="shared" si="14"/>
        <v>46500000</v>
      </c>
      <c r="G288" s="8">
        <f t="shared" si="12"/>
        <v>171201.3548838408</v>
      </c>
      <c r="H288" s="18">
        <f t="shared" si="13"/>
        <v>0</v>
      </c>
    </row>
    <row r="289" spans="1:8" x14ac:dyDescent="0.25">
      <c r="A289">
        <v>910351</v>
      </c>
      <c r="B289" s="1" t="s">
        <v>563</v>
      </c>
      <c r="C289" s="1" t="s">
        <v>564</v>
      </c>
      <c r="D289" s="3">
        <v>10000</v>
      </c>
      <c r="E289">
        <v>13700</v>
      </c>
      <c r="F289" s="3">
        <f t="shared" si="14"/>
        <v>137000000</v>
      </c>
      <c r="G289" s="8">
        <f t="shared" si="12"/>
        <v>504399.69073303632</v>
      </c>
      <c r="H289" s="18">
        <f t="shared" si="13"/>
        <v>0</v>
      </c>
    </row>
    <row r="290" spans="1:8" x14ac:dyDescent="0.25">
      <c r="A290">
        <v>806490</v>
      </c>
      <c r="B290" s="1" t="s">
        <v>565</v>
      </c>
      <c r="C290" s="1" t="s">
        <v>566</v>
      </c>
      <c r="D290" s="3">
        <v>10000</v>
      </c>
      <c r="E290">
        <v>9000</v>
      </c>
      <c r="F290" s="3">
        <f t="shared" si="14"/>
        <v>90000000</v>
      </c>
      <c r="G290" s="8">
        <f t="shared" si="12"/>
        <v>331357.4610654983</v>
      </c>
      <c r="H290" s="18">
        <f t="shared" si="13"/>
        <v>0</v>
      </c>
    </row>
    <row r="291" spans="1:8" x14ac:dyDescent="0.25">
      <c r="A291">
        <v>672290</v>
      </c>
      <c r="B291" s="1" t="s">
        <v>567</v>
      </c>
      <c r="C291" s="1" t="s">
        <v>568</v>
      </c>
      <c r="D291" s="3">
        <v>10000</v>
      </c>
      <c r="E291">
        <v>9800</v>
      </c>
      <c r="F291" s="3">
        <f t="shared" si="14"/>
        <v>98000000</v>
      </c>
      <c r="G291" s="8">
        <f t="shared" si="12"/>
        <v>360811.45760465373</v>
      </c>
      <c r="H291" s="18">
        <f t="shared" si="13"/>
        <v>0</v>
      </c>
    </row>
    <row r="292" spans="1:8" x14ac:dyDescent="0.25">
      <c r="A292">
        <v>866961</v>
      </c>
      <c r="B292" s="1" t="s">
        <v>569</v>
      </c>
      <c r="C292" s="1" t="s">
        <v>570</v>
      </c>
      <c r="D292" s="3">
        <v>10000</v>
      </c>
      <c r="E292">
        <v>11000</v>
      </c>
      <c r="F292" s="3">
        <f t="shared" si="14"/>
        <v>110000000</v>
      </c>
      <c r="G292" s="8">
        <f t="shared" si="12"/>
        <v>404992.45241338684</v>
      </c>
      <c r="H292" s="18">
        <f t="shared" si="13"/>
        <v>0</v>
      </c>
    </row>
    <row r="293" spans="1:8" x14ac:dyDescent="0.25">
      <c r="A293">
        <v>821535</v>
      </c>
      <c r="B293" s="1" t="s">
        <v>571</v>
      </c>
      <c r="C293" s="1" t="s">
        <v>572</v>
      </c>
      <c r="D293" s="3">
        <v>10000</v>
      </c>
      <c r="E293">
        <v>13700</v>
      </c>
      <c r="F293" s="3">
        <f t="shared" si="14"/>
        <v>137000000</v>
      </c>
      <c r="G293" s="8">
        <f t="shared" si="12"/>
        <v>504399.69073303632</v>
      </c>
      <c r="H293" s="18">
        <f t="shared" si="13"/>
        <v>0</v>
      </c>
    </row>
    <row r="294" spans="1:8" x14ac:dyDescent="0.25">
      <c r="A294">
        <v>849119</v>
      </c>
      <c r="B294" s="1" t="s">
        <v>573</v>
      </c>
      <c r="C294" s="1" t="s">
        <v>574</v>
      </c>
      <c r="D294" s="3">
        <v>10000</v>
      </c>
      <c r="E294">
        <v>10300</v>
      </c>
      <c r="F294" s="3">
        <f t="shared" si="14"/>
        <v>103000000</v>
      </c>
      <c r="G294" s="8">
        <f t="shared" si="12"/>
        <v>379220.20544162585</v>
      </c>
      <c r="H294" s="18">
        <f t="shared" si="13"/>
        <v>0</v>
      </c>
    </row>
    <row r="295" spans="1:8" x14ac:dyDescent="0.25">
      <c r="A295">
        <v>896620</v>
      </c>
      <c r="B295" s="1" t="s">
        <v>575</v>
      </c>
      <c r="C295" s="1" t="s">
        <v>576</v>
      </c>
      <c r="D295" s="3">
        <v>10000</v>
      </c>
      <c r="E295">
        <v>8900</v>
      </c>
      <c r="F295" s="3">
        <f t="shared" si="14"/>
        <v>89000000</v>
      </c>
      <c r="G295" s="8">
        <f t="shared" si="12"/>
        <v>327675.71149810386</v>
      </c>
      <c r="H295" s="18">
        <f t="shared" si="13"/>
        <v>0</v>
      </c>
    </row>
    <row r="296" spans="1:8" x14ac:dyDescent="0.25">
      <c r="A296">
        <v>644807</v>
      </c>
      <c r="B296" s="1" t="s">
        <v>577</v>
      </c>
      <c r="C296" s="1" t="s">
        <v>578</v>
      </c>
      <c r="D296" s="3">
        <v>10000</v>
      </c>
      <c r="E296">
        <v>12600</v>
      </c>
      <c r="F296" s="3">
        <f t="shared" si="14"/>
        <v>126000000</v>
      </c>
      <c r="G296" s="8">
        <f t="shared" si="12"/>
        <v>463900.44549169764</v>
      </c>
      <c r="H296" s="18">
        <f t="shared" si="13"/>
        <v>0</v>
      </c>
    </row>
    <row r="297" spans="1:8" x14ac:dyDescent="0.25">
      <c r="A297">
        <v>726906</v>
      </c>
      <c r="B297" s="1" t="s">
        <v>579</v>
      </c>
      <c r="C297" s="1" t="s">
        <v>580</v>
      </c>
      <c r="D297" s="3">
        <v>2000</v>
      </c>
      <c r="E297">
        <v>12100</v>
      </c>
      <c r="F297" s="3">
        <f t="shared" si="14"/>
        <v>24200000</v>
      </c>
      <c r="G297" s="8">
        <f t="shared" si="12"/>
        <v>89098.339530945101</v>
      </c>
      <c r="H297" s="18">
        <f t="shared" si="13"/>
        <v>0</v>
      </c>
    </row>
    <row r="298" spans="1:8" x14ac:dyDescent="0.25">
      <c r="A298">
        <v>780407</v>
      </c>
      <c r="B298" s="1" t="s">
        <v>581</v>
      </c>
      <c r="C298" s="1" t="s">
        <v>582</v>
      </c>
      <c r="D298" s="3">
        <v>10000</v>
      </c>
      <c r="E298">
        <v>10300</v>
      </c>
      <c r="F298" s="3">
        <f t="shared" si="14"/>
        <v>103000000</v>
      </c>
      <c r="G298" s="8">
        <f t="shared" si="12"/>
        <v>379220.20544162585</v>
      </c>
      <c r="H298" s="18">
        <f t="shared" si="13"/>
        <v>0</v>
      </c>
    </row>
    <row r="299" spans="1:8" x14ac:dyDescent="0.25">
      <c r="A299">
        <v>805899</v>
      </c>
      <c r="B299" s="1" t="s">
        <v>583</v>
      </c>
      <c r="C299" s="1" t="s">
        <v>584</v>
      </c>
      <c r="D299" s="3">
        <v>10000</v>
      </c>
      <c r="E299">
        <v>13300</v>
      </c>
      <c r="F299" s="3">
        <f t="shared" si="14"/>
        <v>133000000</v>
      </c>
      <c r="G299" s="8">
        <f t="shared" si="12"/>
        <v>489672.69246345863</v>
      </c>
      <c r="H299" s="18">
        <f t="shared" si="13"/>
        <v>0</v>
      </c>
    </row>
    <row r="300" spans="1:8" x14ac:dyDescent="0.25">
      <c r="A300">
        <v>778377</v>
      </c>
      <c r="B300" s="1" t="s">
        <v>585</v>
      </c>
      <c r="C300" s="1" t="s">
        <v>586</v>
      </c>
      <c r="D300" s="3">
        <v>2000</v>
      </c>
      <c r="E300">
        <v>9700</v>
      </c>
      <c r="F300" s="3">
        <f t="shared" si="14"/>
        <v>19400000</v>
      </c>
      <c r="G300" s="8">
        <f t="shared" si="12"/>
        <v>71425.941607451852</v>
      </c>
      <c r="H300" s="18">
        <f t="shared" si="13"/>
        <v>0</v>
      </c>
    </row>
    <row r="301" spans="1:8" x14ac:dyDescent="0.25">
      <c r="A301">
        <v>693385</v>
      </c>
      <c r="B301" s="1" t="s">
        <v>587</v>
      </c>
      <c r="C301" s="1" t="s">
        <v>588</v>
      </c>
      <c r="D301" s="3">
        <v>2000</v>
      </c>
      <c r="E301">
        <v>11500</v>
      </c>
      <c r="F301" s="3">
        <f t="shared" si="14"/>
        <v>23000000</v>
      </c>
      <c r="G301" s="8">
        <f t="shared" si="12"/>
        <v>84680.240050071792</v>
      </c>
      <c r="H301" s="18">
        <f t="shared" si="13"/>
        <v>0</v>
      </c>
    </row>
    <row r="302" spans="1:8" x14ac:dyDescent="0.25">
      <c r="A302">
        <v>746204</v>
      </c>
      <c r="B302" s="1" t="s">
        <v>589</v>
      </c>
      <c r="C302" s="1" t="s">
        <v>590</v>
      </c>
      <c r="D302" s="3">
        <v>10000</v>
      </c>
      <c r="E302">
        <v>8700</v>
      </c>
      <c r="F302" s="3">
        <f t="shared" si="14"/>
        <v>87000000</v>
      </c>
      <c r="G302" s="8">
        <f t="shared" si="12"/>
        <v>320312.21236331505</v>
      </c>
      <c r="H302" s="18">
        <f t="shared" si="13"/>
        <v>0</v>
      </c>
    </row>
    <row r="303" spans="1:8" x14ac:dyDescent="0.25">
      <c r="A303">
        <v>715289</v>
      </c>
      <c r="B303" s="1" t="s">
        <v>591</v>
      </c>
      <c r="C303" s="1" t="s">
        <v>592</v>
      </c>
      <c r="D303" s="3">
        <v>2000</v>
      </c>
      <c r="E303">
        <v>9500</v>
      </c>
      <c r="F303" s="3">
        <f t="shared" si="14"/>
        <v>19000000</v>
      </c>
      <c r="G303" s="8">
        <f t="shared" si="12"/>
        <v>69953.241780494092</v>
      </c>
      <c r="H303" s="18">
        <f t="shared" si="13"/>
        <v>0</v>
      </c>
    </row>
    <row r="304" spans="1:8" x14ac:dyDescent="0.25">
      <c r="A304">
        <v>751358</v>
      </c>
      <c r="B304" s="1" t="s">
        <v>593</v>
      </c>
      <c r="C304" s="1" t="s">
        <v>594</v>
      </c>
      <c r="D304" s="3">
        <v>10000</v>
      </c>
      <c r="E304">
        <v>9900</v>
      </c>
      <c r="F304" s="3">
        <f t="shared" si="14"/>
        <v>99000000</v>
      </c>
      <c r="G304" s="8">
        <f t="shared" si="12"/>
        <v>364493.20717204816</v>
      </c>
      <c r="H304" s="18">
        <f t="shared" si="13"/>
        <v>0</v>
      </c>
    </row>
    <row r="305" spans="1:8" x14ac:dyDescent="0.25">
      <c r="A305">
        <v>940083</v>
      </c>
      <c r="B305" s="1" t="s">
        <v>595</v>
      </c>
      <c r="C305" s="1" t="s">
        <v>596</v>
      </c>
      <c r="D305" s="3">
        <v>5000</v>
      </c>
      <c r="E305">
        <v>10800</v>
      </c>
      <c r="F305" s="3">
        <f t="shared" si="14"/>
        <v>54000000</v>
      </c>
      <c r="G305" s="8">
        <f t="shared" si="12"/>
        <v>198814.47663929898</v>
      </c>
      <c r="H305" s="18">
        <f t="shared" si="13"/>
        <v>0</v>
      </c>
    </row>
    <row r="306" spans="1:8" x14ac:dyDescent="0.25">
      <c r="A306">
        <v>729956</v>
      </c>
      <c r="B306" s="1" t="s">
        <v>597</v>
      </c>
      <c r="C306" s="1" t="s">
        <v>598</v>
      </c>
      <c r="D306" s="3">
        <v>2000</v>
      </c>
      <c r="E306">
        <v>11500</v>
      </c>
      <c r="F306" s="3">
        <f t="shared" si="14"/>
        <v>23000000</v>
      </c>
      <c r="G306" s="8">
        <f t="shared" si="12"/>
        <v>84680.240050071792</v>
      </c>
      <c r="H306" s="18">
        <f t="shared" si="13"/>
        <v>0</v>
      </c>
    </row>
    <row r="307" spans="1:8" x14ac:dyDescent="0.25">
      <c r="A307">
        <v>905125</v>
      </c>
      <c r="B307" s="1" t="s">
        <v>599</v>
      </c>
      <c r="C307" s="1" t="s">
        <v>600</v>
      </c>
      <c r="D307" s="3">
        <v>2000</v>
      </c>
      <c r="E307">
        <v>9200</v>
      </c>
      <c r="F307" s="3">
        <f t="shared" si="14"/>
        <v>18400000</v>
      </c>
      <c r="G307" s="8">
        <f t="shared" si="12"/>
        <v>67744.192040057431</v>
      </c>
      <c r="H307" s="18">
        <f t="shared" si="13"/>
        <v>0</v>
      </c>
    </row>
    <row r="308" spans="1:8" x14ac:dyDescent="0.25">
      <c r="A308">
        <v>726985</v>
      </c>
      <c r="B308" s="1" t="s">
        <v>601</v>
      </c>
      <c r="C308" s="1" t="s">
        <v>602</v>
      </c>
      <c r="D308" s="3">
        <v>5000</v>
      </c>
      <c r="E308">
        <v>12100</v>
      </c>
      <c r="F308" s="3">
        <f t="shared" si="14"/>
        <v>60500000</v>
      </c>
      <c r="G308" s="8">
        <f t="shared" si="12"/>
        <v>222745.84882736276</v>
      </c>
      <c r="H308" s="18">
        <f t="shared" si="13"/>
        <v>0</v>
      </c>
    </row>
    <row r="309" spans="1:8" x14ac:dyDescent="0.25">
      <c r="A309">
        <v>644872</v>
      </c>
      <c r="B309" s="1" t="s">
        <v>603</v>
      </c>
      <c r="C309" s="1" t="s">
        <v>604</v>
      </c>
      <c r="D309" s="3">
        <v>10000</v>
      </c>
      <c r="E309">
        <v>11800</v>
      </c>
      <c r="F309" s="3">
        <f t="shared" si="14"/>
        <v>118000000</v>
      </c>
      <c r="G309" s="8">
        <f t="shared" si="12"/>
        <v>434446.44895254221</v>
      </c>
      <c r="H309" s="18">
        <f t="shared" si="13"/>
        <v>0</v>
      </c>
    </row>
    <row r="310" spans="1:8" x14ac:dyDescent="0.25">
      <c r="A310">
        <v>617897</v>
      </c>
      <c r="B310" s="1" t="s">
        <v>605</v>
      </c>
      <c r="C310" s="1" t="s">
        <v>606</v>
      </c>
      <c r="D310" s="3">
        <v>10000</v>
      </c>
      <c r="E310">
        <v>9900</v>
      </c>
      <c r="F310" s="3">
        <f t="shared" si="14"/>
        <v>99000000</v>
      </c>
      <c r="G310" s="8">
        <f t="shared" si="12"/>
        <v>364493.20717204816</v>
      </c>
      <c r="H310" s="18">
        <f t="shared" si="13"/>
        <v>0</v>
      </c>
    </row>
    <row r="311" spans="1:8" x14ac:dyDescent="0.25">
      <c r="A311">
        <v>817957</v>
      </c>
      <c r="B311" s="1" t="s">
        <v>607</v>
      </c>
      <c r="C311" s="1" t="s">
        <v>608</v>
      </c>
      <c r="D311" s="3">
        <v>2000</v>
      </c>
      <c r="E311">
        <v>10100</v>
      </c>
      <c r="F311" s="3">
        <f t="shared" si="14"/>
        <v>20200000</v>
      </c>
      <c r="G311" s="8">
        <f t="shared" si="12"/>
        <v>74371.341261367401</v>
      </c>
      <c r="H311" s="18">
        <f t="shared" si="13"/>
        <v>0</v>
      </c>
    </row>
    <row r="312" spans="1:8" x14ac:dyDescent="0.25">
      <c r="A312">
        <v>988393</v>
      </c>
      <c r="B312" s="1" t="s">
        <v>609</v>
      </c>
      <c r="C312" s="1" t="s">
        <v>610</v>
      </c>
      <c r="D312" s="3">
        <v>2000</v>
      </c>
      <c r="E312">
        <v>12300</v>
      </c>
      <c r="F312" s="3">
        <f t="shared" si="14"/>
        <v>24600000</v>
      </c>
      <c r="G312" s="8">
        <f t="shared" si="12"/>
        <v>90571.039357902875</v>
      </c>
      <c r="H312" s="18">
        <f t="shared" si="13"/>
        <v>0</v>
      </c>
    </row>
    <row r="313" spans="1:8" x14ac:dyDescent="0.25">
      <c r="A313">
        <v>955312</v>
      </c>
      <c r="B313" s="1" t="s">
        <v>611</v>
      </c>
      <c r="C313" s="1" t="s">
        <v>612</v>
      </c>
      <c r="D313" s="3">
        <v>2000</v>
      </c>
      <c r="E313">
        <v>11800</v>
      </c>
      <c r="F313" s="3">
        <f t="shared" si="14"/>
        <v>23600000</v>
      </c>
      <c r="G313" s="8">
        <f t="shared" si="12"/>
        <v>86889.289790508439</v>
      </c>
      <c r="H313" s="18">
        <f t="shared" si="13"/>
        <v>0</v>
      </c>
    </row>
    <row r="314" spans="1:8" x14ac:dyDescent="0.25">
      <c r="A314">
        <v>864916</v>
      </c>
      <c r="B314" s="1" t="s">
        <v>613</v>
      </c>
      <c r="C314" s="1" t="s">
        <v>614</v>
      </c>
      <c r="D314" s="3">
        <v>10000</v>
      </c>
      <c r="E314">
        <v>12600</v>
      </c>
      <c r="F314" s="3">
        <f t="shared" si="14"/>
        <v>126000000</v>
      </c>
      <c r="G314" s="8">
        <f t="shared" si="12"/>
        <v>463900.44549169764</v>
      </c>
      <c r="H314" s="18">
        <f t="shared" si="13"/>
        <v>0</v>
      </c>
    </row>
    <row r="315" spans="1:8" x14ac:dyDescent="0.25">
      <c r="A315">
        <v>798684</v>
      </c>
      <c r="B315" s="1" t="s">
        <v>615</v>
      </c>
      <c r="C315" s="1" t="s">
        <v>616</v>
      </c>
      <c r="D315" s="3">
        <v>2000</v>
      </c>
      <c r="E315">
        <v>12100</v>
      </c>
      <c r="F315" s="3">
        <f t="shared" si="14"/>
        <v>24200000</v>
      </c>
      <c r="G315" s="8">
        <f t="shared" si="12"/>
        <v>89098.339530945101</v>
      </c>
      <c r="H315" s="18">
        <f t="shared" si="13"/>
        <v>0</v>
      </c>
    </row>
    <row r="316" spans="1:8" x14ac:dyDescent="0.25">
      <c r="A316">
        <v>975483</v>
      </c>
      <c r="B316" s="1" t="s">
        <v>617</v>
      </c>
      <c r="C316" s="1" t="s">
        <v>618</v>
      </c>
      <c r="D316" s="3">
        <v>2000</v>
      </c>
      <c r="E316">
        <v>11500</v>
      </c>
      <c r="F316" s="3">
        <f t="shared" si="14"/>
        <v>23000000</v>
      </c>
      <c r="G316" s="8">
        <f t="shared" si="12"/>
        <v>84680.240050071792</v>
      </c>
      <c r="H316" s="18">
        <f t="shared" si="13"/>
        <v>0</v>
      </c>
    </row>
    <row r="317" spans="1:8" x14ac:dyDescent="0.25">
      <c r="A317">
        <v>902544</v>
      </c>
      <c r="B317" s="1" t="s">
        <v>619</v>
      </c>
      <c r="C317" s="1" t="s">
        <v>620</v>
      </c>
      <c r="D317" s="3">
        <v>5000</v>
      </c>
      <c r="E317">
        <v>8900</v>
      </c>
      <c r="F317" s="3">
        <f t="shared" si="14"/>
        <v>44500000</v>
      </c>
      <c r="G317" s="8">
        <f t="shared" si="12"/>
        <v>163837.85574905193</v>
      </c>
      <c r="H317" s="18">
        <f t="shared" si="13"/>
        <v>0</v>
      </c>
    </row>
    <row r="318" spans="1:8" x14ac:dyDescent="0.25">
      <c r="A318">
        <v>819704</v>
      </c>
      <c r="B318" s="1" t="s">
        <v>621</v>
      </c>
      <c r="C318" s="1" t="s">
        <v>622</v>
      </c>
      <c r="D318" s="3">
        <v>2000</v>
      </c>
      <c r="E318">
        <v>10700</v>
      </c>
      <c r="F318" s="3">
        <f t="shared" si="14"/>
        <v>21400000</v>
      </c>
      <c r="G318" s="8">
        <f t="shared" si="12"/>
        <v>78789.440742240709</v>
      </c>
      <c r="H318" s="18">
        <f t="shared" si="13"/>
        <v>0</v>
      </c>
    </row>
    <row r="319" spans="1:8" x14ac:dyDescent="0.25">
      <c r="A319">
        <v>938173</v>
      </c>
      <c r="B319" s="1" t="s">
        <v>623</v>
      </c>
      <c r="C319" s="1" t="s">
        <v>624</v>
      </c>
      <c r="D319" s="3">
        <v>2000</v>
      </c>
      <c r="E319">
        <v>9700</v>
      </c>
      <c r="F319" s="3">
        <f t="shared" si="14"/>
        <v>19400000</v>
      </c>
      <c r="G319" s="8">
        <f t="shared" si="12"/>
        <v>71425.941607451852</v>
      </c>
      <c r="H319" s="18">
        <f t="shared" si="13"/>
        <v>0</v>
      </c>
    </row>
    <row r="320" spans="1:8" x14ac:dyDescent="0.25">
      <c r="A320">
        <v>929251</v>
      </c>
      <c r="B320" s="1" t="s">
        <v>625</v>
      </c>
      <c r="C320" s="1" t="s">
        <v>626</v>
      </c>
      <c r="D320" s="3">
        <v>5000</v>
      </c>
      <c r="E320">
        <v>12400</v>
      </c>
      <c r="F320" s="3">
        <f t="shared" si="14"/>
        <v>62000000</v>
      </c>
      <c r="G320" s="8">
        <f t="shared" si="12"/>
        <v>228268.47317845438</v>
      </c>
      <c r="H320" s="18">
        <f t="shared" si="13"/>
        <v>0</v>
      </c>
    </row>
    <row r="321" spans="1:8" x14ac:dyDescent="0.25">
      <c r="A321">
        <v>745125</v>
      </c>
      <c r="B321" s="1" t="s">
        <v>627</v>
      </c>
      <c r="C321" s="1" t="s">
        <v>628</v>
      </c>
      <c r="D321" s="3">
        <v>2000</v>
      </c>
      <c r="E321">
        <v>12300</v>
      </c>
      <c r="F321" s="3">
        <f t="shared" si="14"/>
        <v>24600000</v>
      </c>
      <c r="G321" s="8">
        <f t="shared" si="12"/>
        <v>90571.039357902875</v>
      </c>
      <c r="H321" s="18">
        <f t="shared" si="13"/>
        <v>0</v>
      </c>
    </row>
    <row r="322" spans="1:8" x14ac:dyDescent="0.25">
      <c r="A322">
        <v>834930</v>
      </c>
      <c r="B322" s="1" t="s">
        <v>629</v>
      </c>
      <c r="C322" s="1" t="s">
        <v>630</v>
      </c>
      <c r="D322" s="3">
        <v>2000</v>
      </c>
      <c r="E322">
        <v>12200</v>
      </c>
      <c r="F322" s="3">
        <f t="shared" si="14"/>
        <v>24400000</v>
      </c>
      <c r="G322" s="8">
        <f t="shared" si="12"/>
        <v>89834.689444423988</v>
      </c>
      <c r="H322" s="18">
        <f t="shared" si="13"/>
        <v>0</v>
      </c>
    </row>
    <row r="323" spans="1:8" x14ac:dyDescent="0.25">
      <c r="A323">
        <v>719089</v>
      </c>
      <c r="B323" s="1" t="s">
        <v>631</v>
      </c>
      <c r="C323" s="1" t="s">
        <v>632</v>
      </c>
      <c r="D323" s="3">
        <v>5000</v>
      </c>
      <c r="E323">
        <v>11700</v>
      </c>
      <c r="F323" s="3">
        <f t="shared" si="14"/>
        <v>58500000</v>
      </c>
      <c r="G323" s="8">
        <f t="shared" ref="G323:G386" si="15">F323/$I$2</f>
        <v>215382.34969257389</v>
      </c>
      <c r="H323" s="18">
        <f t="shared" ref="H323:H386" si="16">IF(LEFT(B323,LEN($A$714))=$A$714,1,0)</f>
        <v>0</v>
      </c>
    </row>
    <row r="324" spans="1:8" x14ac:dyDescent="0.25">
      <c r="A324">
        <v>816248</v>
      </c>
      <c r="B324" s="1" t="s">
        <v>633</v>
      </c>
      <c r="C324" s="1" t="s">
        <v>634</v>
      </c>
      <c r="D324" s="3">
        <v>5000</v>
      </c>
      <c r="E324">
        <v>13400</v>
      </c>
      <c r="F324" s="3">
        <f t="shared" ref="F324:F387" si="17">D324*E324</f>
        <v>67000000</v>
      </c>
      <c r="G324" s="8">
        <f t="shared" si="15"/>
        <v>246677.2210154265</v>
      </c>
      <c r="H324" s="18">
        <f t="shared" si="16"/>
        <v>0</v>
      </c>
    </row>
    <row r="325" spans="1:8" x14ac:dyDescent="0.25">
      <c r="A325">
        <v>952938</v>
      </c>
      <c r="B325" s="1" t="s">
        <v>635</v>
      </c>
      <c r="C325" s="1" t="s">
        <v>636</v>
      </c>
      <c r="D325" s="3">
        <v>10000</v>
      </c>
      <c r="E325">
        <v>10400</v>
      </c>
      <c r="F325" s="3">
        <f t="shared" si="17"/>
        <v>104000000</v>
      </c>
      <c r="G325" s="8">
        <f t="shared" si="15"/>
        <v>382901.95500902028</v>
      </c>
      <c r="H325" s="18">
        <f t="shared" si="16"/>
        <v>0</v>
      </c>
    </row>
    <row r="326" spans="1:8" x14ac:dyDescent="0.25">
      <c r="A326">
        <v>925384</v>
      </c>
      <c r="B326" s="1" t="s">
        <v>637</v>
      </c>
      <c r="C326" s="1" t="s">
        <v>638</v>
      </c>
      <c r="D326" s="3">
        <v>2000</v>
      </c>
      <c r="E326">
        <v>13100</v>
      </c>
      <c r="F326" s="3">
        <f t="shared" si="17"/>
        <v>26200000</v>
      </c>
      <c r="G326" s="8">
        <f t="shared" si="15"/>
        <v>96461.838665733958</v>
      </c>
      <c r="H326" s="18">
        <f t="shared" si="16"/>
        <v>0</v>
      </c>
    </row>
    <row r="327" spans="1:8" x14ac:dyDescent="0.25">
      <c r="A327">
        <v>797247</v>
      </c>
      <c r="B327" s="1" t="s">
        <v>639</v>
      </c>
      <c r="C327" s="1" t="s">
        <v>1387</v>
      </c>
      <c r="D327" s="3">
        <v>10000</v>
      </c>
      <c r="E327">
        <v>10600</v>
      </c>
      <c r="F327" s="3">
        <f t="shared" si="17"/>
        <v>106000000</v>
      </c>
      <c r="G327" s="8">
        <f t="shared" si="15"/>
        <v>390265.4541438091</v>
      </c>
      <c r="H327" s="18">
        <f t="shared" si="16"/>
        <v>0</v>
      </c>
    </row>
    <row r="328" spans="1:8" x14ac:dyDescent="0.25">
      <c r="A328">
        <v>751496</v>
      </c>
      <c r="B328" s="1" t="s">
        <v>640</v>
      </c>
      <c r="C328" s="1" t="s">
        <v>641</v>
      </c>
      <c r="D328" s="3">
        <v>2000</v>
      </c>
      <c r="E328">
        <v>9300</v>
      </c>
      <c r="F328" s="3">
        <f t="shared" si="17"/>
        <v>18600000</v>
      </c>
      <c r="G328" s="8">
        <f t="shared" si="15"/>
        <v>68480.541953536318</v>
      </c>
      <c r="H328" s="18">
        <f t="shared" si="16"/>
        <v>0</v>
      </c>
    </row>
    <row r="329" spans="1:8" x14ac:dyDescent="0.25">
      <c r="A329">
        <v>827811</v>
      </c>
      <c r="B329" s="1" t="s">
        <v>642</v>
      </c>
      <c r="C329" s="1" t="s">
        <v>643</v>
      </c>
      <c r="D329" s="3">
        <v>5000</v>
      </c>
      <c r="E329">
        <v>9500</v>
      </c>
      <c r="F329" s="3">
        <f t="shared" si="17"/>
        <v>47500000</v>
      </c>
      <c r="G329" s="8">
        <f t="shared" si="15"/>
        <v>174883.10445123521</v>
      </c>
      <c r="H329" s="18">
        <f t="shared" si="16"/>
        <v>0</v>
      </c>
    </row>
    <row r="330" spans="1:8" x14ac:dyDescent="0.25">
      <c r="A330">
        <v>900470</v>
      </c>
      <c r="B330" s="1" t="s">
        <v>644</v>
      </c>
      <c r="C330" s="1" t="s">
        <v>645</v>
      </c>
      <c r="D330" s="3">
        <v>10000</v>
      </c>
      <c r="E330">
        <v>11400</v>
      </c>
      <c r="F330" s="3">
        <f t="shared" si="17"/>
        <v>114000000</v>
      </c>
      <c r="G330" s="8">
        <f t="shared" si="15"/>
        <v>419719.45068296453</v>
      </c>
      <c r="H330" s="18">
        <f t="shared" si="16"/>
        <v>0</v>
      </c>
    </row>
    <row r="331" spans="1:8" x14ac:dyDescent="0.25">
      <c r="A331">
        <v>727433</v>
      </c>
      <c r="B331" s="1" t="s">
        <v>646</v>
      </c>
      <c r="C331" s="1" t="s">
        <v>647</v>
      </c>
      <c r="D331" s="3">
        <v>10000</v>
      </c>
      <c r="E331">
        <v>10200</v>
      </c>
      <c r="F331" s="3">
        <f t="shared" si="17"/>
        <v>102000000</v>
      </c>
      <c r="G331" s="8">
        <f t="shared" si="15"/>
        <v>375538.45587423141</v>
      </c>
      <c r="H331" s="18">
        <f t="shared" si="16"/>
        <v>0</v>
      </c>
    </row>
    <row r="332" spans="1:8" x14ac:dyDescent="0.25">
      <c r="A332">
        <v>919293</v>
      </c>
      <c r="B332" s="1" t="s">
        <v>648</v>
      </c>
      <c r="C332" s="1" t="s">
        <v>649</v>
      </c>
      <c r="D332" s="3">
        <v>10000</v>
      </c>
      <c r="E332">
        <v>12400</v>
      </c>
      <c r="F332" s="3">
        <f t="shared" si="17"/>
        <v>124000000</v>
      </c>
      <c r="G332" s="8">
        <f t="shared" si="15"/>
        <v>456536.94635690877</v>
      </c>
      <c r="H332" s="18">
        <f t="shared" si="16"/>
        <v>0</v>
      </c>
    </row>
    <row r="333" spans="1:8" x14ac:dyDescent="0.25">
      <c r="A333">
        <v>836887</v>
      </c>
      <c r="B333" s="1" t="s">
        <v>650</v>
      </c>
      <c r="C333" s="1" t="s">
        <v>651</v>
      </c>
      <c r="D333" s="3">
        <v>5000</v>
      </c>
      <c r="E333">
        <v>9500</v>
      </c>
      <c r="F333" s="3">
        <f t="shared" si="17"/>
        <v>47500000</v>
      </c>
      <c r="G333" s="8">
        <f t="shared" si="15"/>
        <v>174883.10445123521</v>
      </c>
      <c r="H333" s="18">
        <f t="shared" si="16"/>
        <v>0</v>
      </c>
    </row>
    <row r="334" spans="1:8" x14ac:dyDescent="0.25">
      <c r="A334">
        <v>936849</v>
      </c>
      <c r="B334" s="1" t="s">
        <v>652</v>
      </c>
      <c r="C334" s="1" t="s">
        <v>653</v>
      </c>
      <c r="D334" s="3">
        <v>5000</v>
      </c>
      <c r="E334">
        <v>10400</v>
      </c>
      <c r="F334" s="3">
        <f t="shared" si="17"/>
        <v>52000000</v>
      </c>
      <c r="G334" s="8">
        <f t="shared" si="15"/>
        <v>191450.97750451014</v>
      </c>
      <c r="H334" s="18">
        <f t="shared" si="16"/>
        <v>0</v>
      </c>
    </row>
    <row r="335" spans="1:8" x14ac:dyDescent="0.25">
      <c r="A335">
        <v>657526</v>
      </c>
      <c r="B335" s="1" t="s">
        <v>654</v>
      </c>
      <c r="C335" s="1" t="s">
        <v>655</v>
      </c>
      <c r="D335" s="3">
        <v>2000</v>
      </c>
      <c r="E335">
        <v>12500</v>
      </c>
      <c r="F335" s="3">
        <f t="shared" si="17"/>
        <v>25000000</v>
      </c>
      <c r="G335" s="8">
        <f t="shared" si="15"/>
        <v>92043.739184860635</v>
      </c>
      <c r="H335" s="18">
        <f t="shared" si="16"/>
        <v>0</v>
      </c>
    </row>
    <row r="336" spans="1:8" x14ac:dyDescent="0.25">
      <c r="A336">
        <v>942051</v>
      </c>
      <c r="B336" s="1" t="s">
        <v>656</v>
      </c>
      <c r="C336" s="1" t="s">
        <v>657</v>
      </c>
      <c r="D336" s="3">
        <v>5000</v>
      </c>
      <c r="E336">
        <v>8500</v>
      </c>
      <c r="F336" s="3">
        <f t="shared" si="17"/>
        <v>42500000</v>
      </c>
      <c r="G336" s="8">
        <f t="shared" si="15"/>
        <v>156474.35661426309</v>
      </c>
      <c r="H336" s="18">
        <f t="shared" si="16"/>
        <v>0</v>
      </c>
    </row>
    <row r="337" spans="1:8" x14ac:dyDescent="0.25">
      <c r="A337">
        <v>895467</v>
      </c>
      <c r="B337" s="1" t="s">
        <v>658</v>
      </c>
      <c r="C337" s="1" t="s">
        <v>659</v>
      </c>
      <c r="D337" s="3">
        <v>10000</v>
      </c>
      <c r="E337">
        <v>10000</v>
      </c>
      <c r="F337" s="3">
        <f t="shared" si="17"/>
        <v>100000000</v>
      </c>
      <c r="G337" s="8">
        <f t="shared" si="15"/>
        <v>368174.95673944254</v>
      </c>
      <c r="H337" s="18">
        <f t="shared" si="16"/>
        <v>0</v>
      </c>
    </row>
    <row r="338" spans="1:8" x14ac:dyDescent="0.25">
      <c r="A338">
        <v>871441</v>
      </c>
      <c r="B338" s="1" t="s">
        <v>660</v>
      </c>
      <c r="C338" s="1" t="s">
        <v>661</v>
      </c>
      <c r="D338" s="3">
        <v>10000</v>
      </c>
      <c r="E338">
        <v>11500</v>
      </c>
      <c r="F338" s="3">
        <f t="shared" si="17"/>
        <v>115000000</v>
      </c>
      <c r="G338" s="8">
        <f t="shared" si="15"/>
        <v>423401.20025035896</v>
      </c>
      <c r="H338" s="18">
        <f t="shared" si="16"/>
        <v>0</v>
      </c>
    </row>
    <row r="339" spans="1:8" x14ac:dyDescent="0.25">
      <c r="A339">
        <v>755027</v>
      </c>
      <c r="B339" s="1" t="s">
        <v>662</v>
      </c>
      <c r="C339" s="1" t="s">
        <v>663</v>
      </c>
      <c r="D339" s="3">
        <v>10000</v>
      </c>
      <c r="E339">
        <v>9300</v>
      </c>
      <c r="F339" s="3">
        <f t="shared" si="17"/>
        <v>93000000</v>
      </c>
      <c r="G339" s="8">
        <f t="shared" si="15"/>
        <v>342402.7097676816</v>
      </c>
      <c r="H339" s="18">
        <f t="shared" si="16"/>
        <v>0</v>
      </c>
    </row>
    <row r="340" spans="1:8" x14ac:dyDescent="0.25">
      <c r="A340">
        <v>836556</v>
      </c>
      <c r="B340" s="1" t="s">
        <v>664</v>
      </c>
      <c r="C340" s="1" t="s">
        <v>665</v>
      </c>
      <c r="D340" s="3">
        <v>10000</v>
      </c>
      <c r="E340">
        <v>12500</v>
      </c>
      <c r="F340" s="3">
        <f t="shared" si="17"/>
        <v>125000000</v>
      </c>
      <c r="G340" s="8">
        <f t="shared" si="15"/>
        <v>460218.6959243032</v>
      </c>
      <c r="H340" s="18">
        <f t="shared" si="16"/>
        <v>0</v>
      </c>
    </row>
    <row r="341" spans="1:8" x14ac:dyDescent="0.25">
      <c r="A341">
        <v>845031</v>
      </c>
      <c r="B341" s="1" t="s">
        <v>666</v>
      </c>
      <c r="C341" s="1" t="s">
        <v>667</v>
      </c>
      <c r="D341" s="3">
        <v>5000</v>
      </c>
      <c r="E341">
        <v>11100</v>
      </c>
      <c r="F341" s="3">
        <f t="shared" si="17"/>
        <v>55500000</v>
      </c>
      <c r="G341" s="8">
        <f t="shared" si="15"/>
        <v>204337.10099039064</v>
      </c>
      <c r="H341" s="18">
        <f t="shared" si="16"/>
        <v>0</v>
      </c>
    </row>
    <row r="342" spans="1:8" x14ac:dyDescent="0.25">
      <c r="A342">
        <v>716797</v>
      </c>
      <c r="B342" s="1" t="s">
        <v>668</v>
      </c>
      <c r="C342" s="1" t="s">
        <v>669</v>
      </c>
      <c r="D342" s="3">
        <v>5000</v>
      </c>
      <c r="E342">
        <v>11700</v>
      </c>
      <c r="F342" s="3">
        <f t="shared" si="17"/>
        <v>58500000</v>
      </c>
      <c r="G342" s="8">
        <f t="shared" si="15"/>
        <v>215382.34969257389</v>
      </c>
      <c r="H342" s="18">
        <f t="shared" si="16"/>
        <v>0</v>
      </c>
    </row>
    <row r="343" spans="1:8" x14ac:dyDescent="0.25">
      <c r="A343">
        <v>929891</v>
      </c>
      <c r="B343" s="1" t="s">
        <v>670</v>
      </c>
      <c r="C343" s="1" t="s">
        <v>671</v>
      </c>
      <c r="D343" s="3">
        <v>10000</v>
      </c>
      <c r="E343">
        <v>10200</v>
      </c>
      <c r="F343" s="3">
        <f t="shared" si="17"/>
        <v>102000000</v>
      </c>
      <c r="G343" s="8">
        <f t="shared" si="15"/>
        <v>375538.45587423141</v>
      </c>
      <c r="H343" s="18">
        <f t="shared" si="16"/>
        <v>0</v>
      </c>
    </row>
    <row r="344" spans="1:8" x14ac:dyDescent="0.25">
      <c r="A344">
        <v>962334</v>
      </c>
      <c r="B344" s="1" t="s">
        <v>672</v>
      </c>
      <c r="C344" s="1" t="s">
        <v>673</v>
      </c>
      <c r="D344" s="3">
        <v>5000</v>
      </c>
      <c r="E344">
        <v>10000</v>
      </c>
      <c r="F344" s="3">
        <f t="shared" si="17"/>
        <v>50000000</v>
      </c>
      <c r="G344" s="8">
        <f t="shared" si="15"/>
        <v>184087.47836972127</v>
      </c>
      <c r="H344" s="18">
        <f t="shared" si="16"/>
        <v>0</v>
      </c>
    </row>
    <row r="345" spans="1:8" x14ac:dyDescent="0.25">
      <c r="A345">
        <v>710052</v>
      </c>
      <c r="B345" s="1" t="s">
        <v>674</v>
      </c>
      <c r="C345" s="1" t="s">
        <v>675</v>
      </c>
      <c r="D345" s="3">
        <v>10000</v>
      </c>
      <c r="E345">
        <v>8900</v>
      </c>
      <c r="F345" s="3">
        <f t="shared" si="17"/>
        <v>89000000</v>
      </c>
      <c r="G345" s="8">
        <f t="shared" si="15"/>
        <v>327675.71149810386</v>
      </c>
      <c r="H345" s="18">
        <f t="shared" si="16"/>
        <v>0</v>
      </c>
    </row>
    <row r="346" spans="1:8" x14ac:dyDescent="0.25">
      <c r="A346">
        <v>753995</v>
      </c>
      <c r="B346" s="1" t="s">
        <v>676</v>
      </c>
      <c r="C346" s="1" t="s">
        <v>677</v>
      </c>
      <c r="D346" s="3">
        <v>5000</v>
      </c>
      <c r="E346">
        <v>9300</v>
      </c>
      <c r="F346" s="3">
        <f t="shared" si="17"/>
        <v>46500000</v>
      </c>
      <c r="G346" s="8">
        <f t="shared" si="15"/>
        <v>171201.3548838408</v>
      </c>
      <c r="H346" s="18">
        <f t="shared" si="16"/>
        <v>0</v>
      </c>
    </row>
    <row r="347" spans="1:8" x14ac:dyDescent="0.25">
      <c r="A347">
        <v>618713</v>
      </c>
      <c r="B347" s="1" t="s">
        <v>678</v>
      </c>
      <c r="C347" s="1" t="s">
        <v>679</v>
      </c>
      <c r="D347" s="3">
        <v>2000</v>
      </c>
      <c r="E347">
        <v>12800</v>
      </c>
      <c r="F347" s="3">
        <f t="shared" si="17"/>
        <v>25600000</v>
      </c>
      <c r="G347" s="8">
        <f t="shared" si="15"/>
        <v>94252.788925297296</v>
      </c>
      <c r="H347" s="18">
        <f t="shared" si="16"/>
        <v>0</v>
      </c>
    </row>
    <row r="348" spans="1:8" x14ac:dyDescent="0.25">
      <c r="A348">
        <v>793199</v>
      </c>
      <c r="B348" s="1" t="s">
        <v>680</v>
      </c>
      <c r="C348" s="1" t="s">
        <v>681</v>
      </c>
      <c r="D348" s="3">
        <v>2000</v>
      </c>
      <c r="E348">
        <v>8900</v>
      </c>
      <c r="F348" s="3">
        <f t="shared" si="17"/>
        <v>17800000</v>
      </c>
      <c r="G348" s="8">
        <f t="shared" si="15"/>
        <v>65535.142299620777</v>
      </c>
      <c r="H348" s="18">
        <f t="shared" si="16"/>
        <v>0</v>
      </c>
    </row>
    <row r="349" spans="1:8" x14ac:dyDescent="0.25">
      <c r="A349">
        <v>990503</v>
      </c>
      <c r="B349" s="1" t="s">
        <v>682</v>
      </c>
      <c r="C349" s="1" t="s">
        <v>683</v>
      </c>
      <c r="D349" s="3">
        <v>10000</v>
      </c>
      <c r="E349">
        <v>9400</v>
      </c>
      <c r="F349" s="3">
        <f t="shared" si="17"/>
        <v>94000000</v>
      </c>
      <c r="G349" s="8">
        <f t="shared" si="15"/>
        <v>346084.45933507598</v>
      </c>
      <c r="H349" s="18">
        <f t="shared" si="16"/>
        <v>0</v>
      </c>
    </row>
    <row r="350" spans="1:8" x14ac:dyDescent="0.25">
      <c r="A350">
        <v>714912</v>
      </c>
      <c r="B350" s="1" t="s">
        <v>684</v>
      </c>
      <c r="C350" s="1" t="s">
        <v>685</v>
      </c>
      <c r="D350" s="3">
        <v>2000</v>
      </c>
      <c r="E350">
        <v>11800</v>
      </c>
      <c r="F350" s="3">
        <f t="shared" si="17"/>
        <v>23600000</v>
      </c>
      <c r="G350" s="8">
        <f t="shared" si="15"/>
        <v>86889.289790508439</v>
      </c>
      <c r="H350" s="18">
        <f t="shared" si="16"/>
        <v>0</v>
      </c>
    </row>
    <row r="351" spans="1:8" x14ac:dyDescent="0.25">
      <c r="A351">
        <v>692210</v>
      </c>
      <c r="B351" s="1" t="s">
        <v>686</v>
      </c>
      <c r="C351" s="1" t="s">
        <v>687</v>
      </c>
      <c r="D351" s="3">
        <v>5000</v>
      </c>
      <c r="E351">
        <v>9600</v>
      </c>
      <c r="F351" s="3">
        <f t="shared" si="17"/>
        <v>48000000</v>
      </c>
      <c r="G351" s="8">
        <f t="shared" si="15"/>
        <v>176723.97923493243</v>
      </c>
      <c r="H351" s="18">
        <f t="shared" si="16"/>
        <v>0</v>
      </c>
    </row>
    <row r="352" spans="1:8" x14ac:dyDescent="0.25">
      <c r="A352">
        <v>744616</v>
      </c>
      <c r="B352" s="1" t="s">
        <v>688</v>
      </c>
      <c r="C352" s="1" t="s">
        <v>689</v>
      </c>
      <c r="D352" s="3">
        <v>10000</v>
      </c>
      <c r="E352">
        <v>11600</v>
      </c>
      <c r="F352" s="3">
        <f t="shared" si="17"/>
        <v>116000000</v>
      </c>
      <c r="G352" s="8">
        <f t="shared" si="15"/>
        <v>427082.9498177534</v>
      </c>
      <c r="H352" s="18">
        <f t="shared" si="16"/>
        <v>0</v>
      </c>
    </row>
    <row r="353" spans="1:8" x14ac:dyDescent="0.25">
      <c r="A353">
        <v>915544</v>
      </c>
      <c r="B353" s="1" t="s">
        <v>690</v>
      </c>
      <c r="C353" s="1" t="s">
        <v>691</v>
      </c>
      <c r="D353" s="3">
        <v>5000</v>
      </c>
      <c r="E353">
        <v>11800</v>
      </c>
      <c r="F353" s="3">
        <f t="shared" si="17"/>
        <v>59000000</v>
      </c>
      <c r="G353" s="8">
        <f t="shared" si="15"/>
        <v>217223.22447627111</v>
      </c>
      <c r="H353" s="18">
        <f t="shared" si="16"/>
        <v>0</v>
      </c>
    </row>
    <row r="354" spans="1:8" x14ac:dyDescent="0.25">
      <c r="A354">
        <v>963447</v>
      </c>
      <c r="B354" s="1" t="s">
        <v>692</v>
      </c>
      <c r="C354" s="1" t="s">
        <v>693</v>
      </c>
      <c r="D354" s="3">
        <v>10000</v>
      </c>
      <c r="E354">
        <v>10500</v>
      </c>
      <c r="F354" s="3">
        <f t="shared" si="17"/>
        <v>105000000</v>
      </c>
      <c r="G354" s="8">
        <f t="shared" si="15"/>
        <v>386583.70457641472</v>
      </c>
      <c r="H354" s="18">
        <f t="shared" si="16"/>
        <v>0</v>
      </c>
    </row>
    <row r="355" spans="1:8" x14ac:dyDescent="0.25">
      <c r="A355">
        <v>980131</v>
      </c>
      <c r="B355" s="1" t="s">
        <v>694</v>
      </c>
      <c r="C355" s="1" t="s">
        <v>695</v>
      </c>
      <c r="D355" s="3">
        <v>10000</v>
      </c>
      <c r="E355">
        <v>11600</v>
      </c>
      <c r="F355" s="3">
        <f t="shared" si="17"/>
        <v>116000000</v>
      </c>
      <c r="G355" s="8">
        <f t="shared" si="15"/>
        <v>427082.9498177534</v>
      </c>
      <c r="H355" s="18">
        <f t="shared" si="16"/>
        <v>0</v>
      </c>
    </row>
    <row r="356" spans="1:8" x14ac:dyDescent="0.25">
      <c r="A356">
        <v>739047</v>
      </c>
      <c r="B356" s="1" t="s">
        <v>696</v>
      </c>
      <c r="C356" s="1" t="s">
        <v>697</v>
      </c>
      <c r="D356" s="3">
        <v>2000</v>
      </c>
      <c r="E356">
        <v>12600</v>
      </c>
      <c r="F356" s="3">
        <f t="shared" si="17"/>
        <v>25200000</v>
      </c>
      <c r="G356" s="8">
        <f t="shared" si="15"/>
        <v>92780.089098339522</v>
      </c>
      <c r="H356" s="18">
        <f t="shared" si="16"/>
        <v>0</v>
      </c>
    </row>
    <row r="357" spans="1:8" x14ac:dyDescent="0.25">
      <c r="A357">
        <v>935043</v>
      </c>
      <c r="B357" s="1" t="s">
        <v>698</v>
      </c>
      <c r="C357" s="1" t="s">
        <v>699</v>
      </c>
      <c r="D357" s="3">
        <v>10000</v>
      </c>
      <c r="E357">
        <v>10400</v>
      </c>
      <c r="F357" s="3">
        <f t="shared" si="17"/>
        <v>104000000</v>
      </c>
      <c r="G357" s="8">
        <f t="shared" si="15"/>
        <v>382901.95500902028</v>
      </c>
      <c r="H357" s="18">
        <f t="shared" si="16"/>
        <v>0</v>
      </c>
    </row>
    <row r="358" spans="1:8" x14ac:dyDescent="0.25">
      <c r="A358">
        <v>729865</v>
      </c>
      <c r="B358" s="1" t="s">
        <v>700</v>
      </c>
      <c r="C358" s="1" t="s">
        <v>701</v>
      </c>
      <c r="D358" s="3">
        <v>5000</v>
      </c>
      <c r="E358">
        <v>12000</v>
      </c>
      <c r="F358" s="3">
        <f t="shared" si="17"/>
        <v>60000000</v>
      </c>
      <c r="G358" s="8">
        <f t="shared" si="15"/>
        <v>220904.97404366554</v>
      </c>
      <c r="H358" s="18">
        <f t="shared" si="16"/>
        <v>0</v>
      </c>
    </row>
    <row r="359" spans="1:8" x14ac:dyDescent="0.25">
      <c r="A359">
        <v>938316</v>
      </c>
      <c r="B359" s="1" t="s">
        <v>702</v>
      </c>
      <c r="C359" s="1" t="s">
        <v>1388</v>
      </c>
      <c r="D359" s="3">
        <v>2000</v>
      </c>
      <c r="E359">
        <v>11500</v>
      </c>
      <c r="F359" s="3">
        <f t="shared" si="17"/>
        <v>23000000</v>
      </c>
      <c r="G359" s="8">
        <f t="shared" si="15"/>
        <v>84680.240050071792</v>
      </c>
      <c r="H359" s="18">
        <f t="shared" si="16"/>
        <v>0</v>
      </c>
    </row>
    <row r="360" spans="1:8" x14ac:dyDescent="0.25">
      <c r="A360">
        <v>784340</v>
      </c>
      <c r="B360" s="1" t="s">
        <v>703</v>
      </c>
      <c r="C360" s="1" t="s">
        <v>704</v>
      </c>
      <c r="D360" s="3">
        <v>2000</v>
      </c>
      <c r="E360">
        <v>12300</v>
      </c>
      <c r="F360" s="3">
        <f t="shared" si="17"/>
        <v>24600000</v>
      </c>
      <c r="G360" s="8">
        <f t="shared" si="15"/>
        <v>90571.039357902875</v>
      </c>
      <c r="H360" s="18">
        <f t="shared" si="16"/>
        <v>0</v>
      </c>
    </row>
    <row r="361" spans="1:8" x14ac:dyDescent="0.25">
      <c r="A361">
        <v>899226</v>
      </c>
      <c r="B361" s="1" t="s">
        <v>705</v>
      </c>
      <c r="C361" s="1" t="s">
        <v>706</v>
      </c>
      <c r="D361" s="3">
        <v>5000</v>
      </c>
      <c r="E361">
        <v>9600</v>
      </c>
      <c r="F361" s="3">
        <f t="shared" si="17"/>
        <v>48000000</v>
      </c>
      <c r="G361" s="8">
        <f t="shared" si="15"/>
        <v>176723.97923493243</v>
      </c>
      <c r="H361" s="18">
        <f t="shared" si="16"/>
        <v>0</v>
      </c>
    </row>
    <row r="362" spans="1:8" x14ac:dyDescent="0.25">
      <c r="A362">
        <v>865885</v>
      </c>
      <c r="B362" s="1" t="s">
        <v>707</v>
      </c>
      <c r="C362" s="1" t="s">
        <v>708</v>
      </c>
      <c r="D362" s="3">
        <v>10000</v>
      </c>
      <c r="E362">
        <v>13100</v>
      </c>
      <c r="F362" s="3">
        <f t="shared" si="17"/>
        <v>131000000</v>
      </c>
      <c r="G362" s="8">
        <f t="shared" si="15"/>
        <v>482309.19332866976</v>
      </c>
      <c r="H362" s="18">
        <f t="shared" si="16"/>
        <v>0</v>
      </c>
    </row>
    <row r="363" spans="1:8" x14ac:dyDescent="0.25">
      <c r="A363">
        <v>864673</v>
      </c>
      <c r="B363" s="1" t="s">
        <v>709</v>
      </c>
      <c r="C363" s="1" t="s">
        <v>710</v>
      </c>
      <c r="D363" s="3">
        <v>10000</v>
      </c>
      <c r="E363">
        <v>13200</v>
      </c>
      <c r="F363" s="3">
        <f t="shared" si="17"/>
        <v>132000000</v>
      </c>
      <c r="G363" s="8">
        <f t="shared" si="15"/>
        <v>485990.9428960642</v>
      </c>
      <c r="H363" s="18">
        <f t="shared" si="16"/>
        <v>0</v>
      </c>
    </row>
    <row r="364" spans="1:8" x14ac:dyDescent="0.25">
      <c r="A364">
        <v>719664</v>
      </c>
      <c r="B364" s="1" t="s">
        <v>711</v>
      </c>
      <c r="C364" s="1" t="s">
        <v>712</v>
      </c>
      <c r="D364" s="3">
        <v>2000</v>
      </c>
      <c r="E364">
        <v>11300</v>
      </c>
      <c r="F364" s="3">
        <f t="shared" si="17"/>
        <v>22600000</v>
      </c>
      <c r="G364" s="8">
        <f t="shared" si="15"/>
        <v>83207.540223114018</v>
      </c>
      <c r="H364" s="18">
        <f t="shared" si="16"/>
        <v>0</v>
      </c>
    </row>
    <row r="365" spans="1:8" x14ac:dyDescent="0.25">
      <c r="A365">
        <v>704073</v>
      </c>
      <c r="B365" s="1" t="s">
        <v>713</v>
      </c>
      <c r="C365" s="1" t="s">
        <v>714</v>
      </c>
      <c r="D365" s="3">
        <v>5000</v>
      </c>
      <c r="E365">
        <v>8900</v>
      </c>
      <c r="F365" s="3">
        <f t="shared" si="17"/>
        <v>44500000</v>
      </c>
      <c r="G365" s="8">
        <f t="shared" si="15"/>
        <v>163837.85574905193</v>
      </c>
      <c r="H365" s="18">
        <f t="shared" si="16"/>
        <v>0</v>
      </c>
    </row>
    <row r="366" spans="1:8" x14ac:dyDescent="0.25">
      <c r="A366">
        <v>682563</v>
      </c>
      <c r="B366" s="1" t="s">
        <v>715</v>
      </c>
      <c r="C366" s="1" t="s">
        <v>716</v>
      </c>
      <c r="D366" s="3">
        <v>10000</v>
      </c>
      <c r="E366">
        <v>12700</v>
      </c>
      <c r="F366" s="3">
        <f t="shared" si="17"/>
        <v>127000000</v>
      </c>
      <c r="G366" s="8">
        <f t="shared" si="15"/>
        <v>467582.19505909208</v>
      </c>
      <c r="H366" s="18">
        <f t="shared" si="16"/>
        <v>0</v>
      </c>
    </row>
    <row r="367" spans="1:8" x14ac:dyDescent="0.25">
      <c r="A367">
        <v>833140</v>
      </c>
      <c r="B367" s="1" t="s">
        <v>717</v>
      </c>
      <c r="C367" s="1" t="s">
        <v>718</v>
      </c>
      <c r="D367" s="3">
        <v>5000</v>
      </c>
      <c r="E367">
        <v>11600</v>
      </c>
      <c r="F367" s="3">
        <f t="shared" si="17"/>
        <v>58000000</v>
      </c>
      <c r="G367" s="8">
        <f t="shared" si="15"/>
        <v>213541.4749088767</v>
      </c>
      <c r="H367" s="18">
        <f t="shared" si="16"/>
        <v>0</v>
      </c>
    </row>
    <row r="368" spans="1:8" x14ac:dyDescent="0.25">
      <c r="A368">
        <v>840901</v>
      </c>
      <c r="B368" s="1" t="s">
        <v>719</v>
      </c>
      <c r="C368" s="1" t="s">
        <v>720</v>
      </c>
      <c r="D368" s="3">
        <v>2000</v>
      </c>
      <c r="E368">
        <v>12700</v>
      </c>
      <c r="F368" s="3">
        <f t="shared" si="17"/>
        <v>25400000</v>
      </c>
      <c r="G368" s="8">
        <f t="shared" si="15"/>
        <v>93516.439011818409</v>
      </c>
      <c r="H368" s="18">
        <f t="shared" si="16"/>
        <v>0</v>
      </c>
    </row>
    <row r="369" spans="1:8" x14ac:dyDescent="0.25">
      <c r="A369">
        <v>873651</v>
      </c>
      <c r="B369" s="1" t="s">
        <v>721</v>
      </c>
      <c r="C369" s="1" t="s">
        <v>722</v>
      </c>
      <c r="D369" s="3">
        <v>5000</v>
      </c>
      <c r="E369">
        <v>13300</v>
      </c>
      <c r="F369" s="3">
        <f t="shared" si="17"/>
        <v>66500000</v>
      </c>
      <c r="G369" s="8">
        <f t="shared" si="15"/>
        <v>244836.34623172932</v>
      </c>
      <c r="H369" s="18">
        <f t="shared" si="16"/>
        <v>0</v>
      </c>
    </row>
    <row r="370" spans="1:8" x14ac:dyDescent="0.25">
      <c r="A370">
        <v>660649</v>
      </c>
      <c r="B370" s="1" t="s">
        <v>723</v>
      </c>
      <c r="C370" s="1" t="s">
        <v>724</v>
      </c>
      <c r="D370" s="3">
        <v>2000</v>
      </c>
      <c r="E370">
        <v>12700</v>
      </c>
      <c r="F370" s="3">
        <f t="shared" si="17"/>
        <v>25400000</v>
      </c>
      <c r="G370" s="8">
        <f t="shared" si="15"/>
        <v>93516.439011818409</v>
      </c>
      <c r="H370" s="18">
        <f t="shared" si="16"/>
        <v>0</v>
      </c>
    </row>
    <row r="371" spans="1:8" x14ac:dyDescent="0.25">
      <c r="A371">
        <v>684766</v>
      </c>
      <c r="B371" s="1" t="s">
        <v>725</v>
      </c>
      <c r="C371" s="1" t="s">
        <v>726</v>
      </c>
      <c r="D371" s="3">
        <v>2000</v>
      </c>
      <c r="E371">
        <v>12400</v>
      </c>
      <c r="F371" s="3">
        <f t="shared" si="17"/>
        <v>24800000</v>
      </c>
      <c r="G371" s="8">
        <f t="shared" si="15"/>
        <v>91307.389271381762</v>
      </c>
      <c r="H371" s="18">
        <f t="shared" si="16"/>
        <v>0</v>
      </c>
    </row>
    <row r="372" spans="1:8" x14ac:dyDescent="0.25">
      <c r="A372">
        <v>885269</v>
      </c>
      <c r="B372" s="1" t="s">
        <v>727</v>
      </c>
      <c r="C372" s="1" t="s">
        <v>728</v>
      </c>
      <c r="D372" s="3">
        <v>5000</v>
      </c>
      <c r="E372">
        <v>9400</v>
      </c>
      <c r="F372" s="3">
        <f t="shared" si="17"/>
        <v>47000000</v>
      </c>
      <c r="G372" s="8">
        <f t="shared" si="15"/>
        <v>173042.22966753799</v>
      </c>
      <c r="H372" s="18">
        <f t="shared" si="16"/>
        <v>0</v>
      </c>
    </row>
    <row r="373" spans="1:8" x14ac:dyDescent="0.25">
      <c r="A373">
        <v>682407</v>
      </c>
      <c r="B373" s="1" t="s">
        <v>729</v>
      </c>
      <c r="C373" s="1" t="s">
        <v>730</v>
      </c>
      <c r="D373" s="3">
        <v>2000</v>
      </c>
      <c r="E373">
        <v>12400</v>
      </c>
      <c r="F373" s="3">
        <f t="shared" si="17"/>
        <v>24800000</v>
      </c>
      <c r="G373" s="8">
        <f t="shared" si="15"/>
        <v>91307.389271381762</v>
      </c>
      <c r="H373" s="18">
        <f t="shared" si="16"/>
        <v>0</v>
      </c>
    </row>
    <row r="374" spans="1:8" x14ac:dyDescent="0.25">
      <c r="A374">
        <v>806830</v>
      </c>
      <c r="B374" s="1" t="s">
        <v>731</v>
      </c>
      <c r="C374" s="1" t="s">
        <v>732</v>
      </c>
      <c r="D374" s="3">
        <v>5000</v>
      </c>
      <c r="E374">
        <v>13200</v>
      </c>
      <c r="F374" s="3">
        <f t="shared" si="17"/>
        <v>66000000</v>
      </c>
      <c r="G374" s="8">
        <f t="shared" si="15"/>
        <v>242995.4714480321</v>
      </c>
      <c r="H374" s="18">
        <f t="shared" si="16"/>
        <v>0</v>
      </c>
    </row>
    <row r="375" spans="1:8" x14ac:dyDescent="0.25">
      <c r="A375">
        <v>676129</v>
      </c>
      <c r="B375" s="1" t="s">
        <v>733</v>
      </c>
      <c r="C375" s="1" t="s">
        <v>734</v>
      </c>
      <c r="D375" s="3">
        <v>2000</v>
      </c>
      <c r="E375">
        <v>10900</v>
      </c>
      <c r="F375" s="3">
        <f t="shared" si="17"/>
        <v>21800000</v>
      </c>
      <c r="G375" s="8">
        <f t="shared" si="15"/>
        <v>80262.140569198484</v>
      </c>
      <c r="H375" s="18">
        <f t="shared" si="16"/>
        <v>0</v>
      </c>
    </row>
    <row r="376" spans="1:8" x14ac:dyDescent="0.25">
      <c r="A376">
        <v>924465</v>
      </c>
      <c r="B376" s="1" t="s">
        <v>735</v>
      </c>
      <c r="C376" s="1" t="s">
        <v>736</v>
      </c>
      <c r="D376" s="3">
        <v>5000</v>
      </c>
      <c r="E376">
        <v>9100</v>
      </c>
      <c r="F376" s="3">
        <f t="shared" si="17"/>
        <v>45500000</v>
      </c>
      <c r="G376" s="8">
        <f t="shared" si="15"/>
        <v>167519.60531644637</v>
      </c>
      <c r="H376" s="18">
        <f t="shared" si="16"/>
        <v>0</v>
      </c>
    </row>
    <row r="377" spans="1:8" x14ac:dyDescent="0.25">
      <c r="A377">
        <v>741592</v>
      </c>
      <c r="B377" s="1" t="s">
        <v>737</v>
      </c>
      <c r="C377" s="1" t="s">
        <v>738</v>
      </c>
      <c r="D377" s="3">
        <v>10000</v>
      </c>
      <c r="E377">
        <v>12800</v>
      </c>
      <c r="F377" s="3">
        <f t="shared" si="17"/>
        <v>128000000</v>
      </c>
      <c r="G377" s="8">
        <f t="shared" si="15"/>
        <v>471263.94462648651</v>
      </c>
      <c r="H377" s="18">
        <f t="shared" si="16"/>
        <v>0</v>
      </c>
    </row>
    <row r="378" spans="1:8" x14ac:dyDescent="0.25">
      <c r="A378">
        <v>992795</v>
      </c>
      <c r="B378" s="1" t="s">
        <v>739</v>
      </c>
      <c r="C378" s="1" t="s">
        <v>740</v>
      </c>
      <c r="D378" s="3">
        <v>10000</v>
      </c>
      <c r="E378">
        <v>10900</v>
      </c>
      <c r="F378" s="3">
        <f t="shared" si="17"/>
        <v>109000000</v>
      </c>
      <c r="G378" s="8">
        <f t="shared" si="15"/>
        <v>401310.7028459924</v>
      </c>
      <c r="H378" s="18">
        <f t="shared" si="16"/>
        <v>0</v>
      </c>
    </row>
    <row r="379" spans="1:8" x14ac:dyDescent="0.25">
      <c r="A379">
        <v>652586</v>
      </c>
      <c r="B379" s="1" t="s">
        <v>741</v>
      </c>
      <c r="C379" s="1" t="s">
        <v>742</v>
      </c>
      <c r="D379" s="3">
        <v>5000</v>
      </c>
      <c r="E379">
        <v>13600</v>
      </c>
      <c r="F379" s="3">
        <f t="shared" si="17"/>
        <v>68000000</v>
      </c>
      <c r="G379" s="8">
        <f t="shared" si="15"/>
        <v>250358.97058282094</v>
      </c>
      <c r="H379" s="18">
        <f t="shared" si="16"/>
        <v>0</v>
      </c>
    </row>
    <row r="380" spans="1:8" x14ac:dyDescent="0.25">
      <c r="A380">
        <v>820970</v>
      </c>
      <c r="B380" s="1" t="s">
        <v>743</v>
      </c>
      <c r="C380" s="1" t="s">
        <v>744</v>
      </c>
      <c r="D380" s="3">
        <v>2000</v>
      </c>
      <c r="E380">
        <v>12200</v>
      </c>
      <c r="F380" s="3">
        <f t="shared" si="17"/>
        <v>24400000</v>
      </c>
      <c r="G380" s="8">
        <f t="shared" si="15"/>
        <v>89834.689444423988</v>
      </c>
      <c r="H380" s="18">
        <f t="shared" si="16"/>
        <v>0</v>
      </c>
    </row>
    <row r="381" spans="1:8" x14ac:dyDescent="0.25">
      <c r="A381">
        <v>648246</v>
      </c>
      <c r="B381" s="1" t="s">
        <v>745</v>
      </c>
      <c r="C381" s="1" t="s">
        <v>746</v>
      </c>
      <c r="D381" s="3">
        <v>2000</v>
      </c>
      <c r="E381">
        <v>13000</v>
      </c>
      <c r="F381" s="3">
        <f t="shared" si="17"/>
        <v>26000000</v>
      </c>
      <c r="G381" s="8">
        <f t="shared" si="15"/>
        <v>95725.488752255071</v>
      </c>
      <c r="H381" s="18">
        <f t="shared" si="16"/>
        <v>0</v>
      </c>
    </row>
    <row r="382" spans="1:8" x14ac:dyDescent="0.25">
      <c r="A382">
        <v>878028</v>
      </c>
      <c r="B382" s="1" t="s">
        <v>747</v>
      </c>
      <c r="C382" s="1" t="s">
        <v>748</v>
      </c>
      <c r="D382" s="3">
        <v>5000</v>
      </c>
      <c r="E382">
        <v>11800</v>
      </c>
      <c r="F382" s="3">
        <f t="shared" si="17"/>
        <v>59000000</v>
      </c>
      <c r="G382" s="8">
        <f t="shared" si="15"/>
        <v>217223.22447627111</v>
      </c>
      <c r="H382" s="18">
        <f t="shared" si="16"/>
        <v>0</v>
      </c>
    </row>
    <row r="383" spans="1:8" x14ac:dyDescent="0.25">
      <c r="A383">
        <v>849653</v>
      </c>
      <c r="B383" s="1" t="s">
        <v>749</v>
      </c>
      <c r="C383" s="1" t="s">
        <v>750</v>
      </c>
      <c r="D383" s="3">
        <v>5000</v>
      </c>
      <c r="E383">
        <v>11900</v>
      </c>
      <c r="F383" s="3">
        <f t="shared" si="17"/>
        <v>59500000</v>
      </c>
      <c r="G383" s="8">
        <f t="shared" si="15"/>
        <v>219064.09925996832</v>
      </c>
      <c r="H383" s="18">
        <f t="shared" si="16"/>
        <v>0</v>
      </c>
    </row>
    <row r="384" spans="1:8" x14ac:dyDescent="0.25">
      <c r="A384">
        <v>640135</v>
      </c>
      <c r="B384" s="1" t="s">
        <v>751</v>
      </c>
      <c r="C384" s="1" t="s">
        <v>752</v>
      </c>
      <c r="D384" s="3">
        <v>2000</v>
      </c>
      <c r="E384">
        <v>9800</v>
      </c>
      <c r="F384" s="3">
        <f t="shared" si="17"/>
        <v>19600000</v>
      </c>
      <c r="G384" s="8">
        <f t="shared" si="15"/>
        <v>72162.291520930739</v>
      </c>
      <c r="H384" s="18">
        <f t="shared" si="16"/>
        <v>0</v>
      </c>
    </row>
    <row r="385" spans="1:8" x14ac:dyDescent="0.25">
      <c r="A385">
        <v>944926</v>
      </c>
      <c r="B385" s="1" t="s">
        <v>753</v>
      </c>
      <c r="C385" s="1" t="s">
        <v>754</v>
      </c>
      <c r="D385" s="3">
        <v>10000</v>
      </c>
      <c r="E385">
        <v>9700</v>
      </c>
      <c r="F385" s="3">
        <f t="shared" si="17"/>
        <v>97000000</v>
      </c>
      <c r="G385" s="8">
        <f t="shared" si="15"/>
        <v>357129.70803725929</v>
      </c>
      <c r="H385" s="18">
        <f t="shared" si="16"/>
        <v>0</v>
      </c>
    </row>
    <row r="386" spans="1:8" x14ac:dyDescent="0.25">
      <c r="A386">
        <v>856128</v>
      </c>
      <c r="B386" s="1" t="s">
        <v>755</v>
      </c>
      <c r="C386" s="1" t="s">
        <v>756</v>
      </c>
      <c r="D386" s="3">
        <v>2000</v>
      </c>
      <c r="E386">
        <v>13600</v>
      </c>
      <c r="F386" s="3">
        <f t="shared" si="17"/>
        <v>27200000</v>
      </c>
      <c r="G386" s="8">
        <f t="shared" si="15"/>
        <v>100143.58823312838</v>
      </c>
      <c r="H386" s="18">
        <f t="shared" si="16"/>
        <v>0</v>
      </c>
    </row>
    <row r="387" spans="1:8" x14ac:dyDescent="0.25">
      <c r="A387">
        <v>744615</v>
      </c>
      <c r="B387" s="1" t="s">
        <v>757</v>
      </c>
      <c r="C387" s="1" t="s">
        <v>758</v>
      </c>
      <c r="D387" s="3">
        <v>10000</v>
      </c>
      <c r="E387">
        <v>13700</v>
      </c>
      <c r="F387" s="3">
        <f t="shared" si="17"/>
        <v>137000000</v>
      </c>
      <c r="G387" s="8">
        <f t="shared" ref="G387:G450" si="18">F387/$I$2</f>
        <v>504399.69073303632</v>
      </c>
      <c r="H387" s="18">
        <f t="shared" ref="H387:H450" si="19">IF(LEFT(B387,LEN($A$714))=$A$714,1,0)</f>
        <v>0</v>
      </c>
    </row>
    <row r="388" spans="1:8" x14ac:dyDescent="0.25">
      <c r="A388">
        <v>799867</v>
      </c>
      <c r="B388" s="1" t="s">
        <v>759</v>
      </c>
      <c r="C388" s="1" t="s">
        <v>760</v>
      </c>
      <c r="D388" s="3">
        <v>10000</v>
      </c>
      <c r="E388">
        <v>13200</v>
      </c>
      <c r="F388" s="3">
        <f t="shared" ref="F388:F451" si="20">D388*E388</f>
        <v>132000000</v>
      </c>
      <c r="G388" s="8">
        <f t="shared" si="18"/>
        <v>485990.9428960642</v>
      </c>
      <c r="H388" s="18">
        <f t="shared" si="19"/>
        <v>0</v>
      </c>
    </row>
    <row r="389" spans="1:8" x14ac:dyDescent="0.25">
      <c r="A389">
        <v>663907</v>
      </c>
      <c r="B389" s="1" t="s">
        <v>761</v>
      </c>
      <c r="C389" s="1" t="s">
        <v>762</v>
      </c>
      <c r="D389" s="3">
        <v>2000</v>
      </c>
      <c r="E389">
        <v>11100</v>
      </c>
      <c r="F389" s="3">
        <f t="shared" si="20"/>
        <v>22200000</v>
      </c>
      <c r="G389" s="8">
        <f t="shared" si="18"/>
        <v>81734.840396156244</v>
      </c>
      <c r="H389" s="18">
        <f t="shared" si="19"/>
        <v>0</v>
      </c>
    </row>
    <row r="390" spans="1:8" x14ac:dyDescent="0.25">
      <c r="A390">
        <v>606871</v>
      </c>
      <c r="B390" s="1" t="s">
        <v>763</v>
      </c>
      <c r="C390" s="1" t="s">
        <v>764</v>
      </c>
      <c r="D390" s="3">
        <v>10000</v>
      </c>
      <c r="E390">
        <v>10800</v>
      </c>
      <c r="F390" s="3">
        <f t="shared" si="20"/>
        <v>108000000</v>
      </c>
      <c r="G390" s="8">
        <f t="shared" si="18"/>
        <v>397628.95327859797</v>
      </c>
      <c r="H390" s="18">
        <f t="shared" si="19"/>
        <v>0</v>
      </c>
    </row>
    <row r="391" spans="1:8" x14ac:dyDescent="0.25">
      <c r="A391">
        <v>894248</v>
      </c>
      <c r="B391" s="1" t="s">
        <v>765</v>
      </c>
      <c r="C391" s="1" t="s">
        <v>766</v>
      </c>
      <c r="D391" s="3">
        <v>5000</v>
      </c>
      <c r="E391">
        <v>10900</v>
      </c>
      <c r="F391" s="3">
        <f t="shared" si="20"/>
        <v>54500000</v>
      </c>
      <c r="G391" s="8">
        <f t="shared" si="18"/>
        <v>200655.3514229962</v>
      </c>
      <c r="H391" s="18">
        <f t="shared" si="19"/>
        <v>0</v>
      </c>
    </row>
    <row r="392" spans="1:8" x14ac:dyDescent="0.25">
      <c r="A392">
        <v>637363</v>
      </c>
      <c r="B392" s="1" t="s">
        <v>767</v>
      </c>
      <c r="C392" s="1" t="s">
        <v>768</v>
      </c>
      <c r="D392" s="3">
        <v>10000</v>
      </c>
      <c r="E392">
        <v>11800</v>
      </c>
      <c r="F392" s="3">
        <f t="shared" si="20"/>
        <v>118000000</v>
      </c>
      <c r="G392" s="8">
        <f t="shared" si="18"/>
        <v>434446.44895254221</v>
      </c>
      <c r="H392" s="18">
        <f t="shared" si="19"/>
        <v>0</v>
      </c>
    </row>
    <row r="393" spans="1:8" x14ac:dyDescent="0.25">
      <c r="A393">
        <v>751384</v>
      </c>
      <c r="B393" s="1" t="s">
        <v>769</v>
      </c>
      <c r="C393" s="1" t="s">
        <v>770</v>
      </c>
      <c r="D393" s="3">
        <v>2000</v>
      </c>
      <c r="E393">
        <v>9000</v>
      </c>
      <c r="F393" s="3">
        <f t="shared" si="20"/>
        <v>18000000</v>
      </c>
      <c r="G393" s="8">
        <f t="shared" si="18"/>
        <v>66271.492213099657</v>
      </c>
      <c r="H393" s="18">
        <f t="shared" si="19"/>
        <v>0</v>
      </c>
    </row>
    <row r="394" spans="1:8" x14ac:dyDescent="0.25">
      <c r="A394">
        <v>737381</v>
      </c>
      <c r="B394" s="1" t="s">
        <v>771</v>
      </c>
      <c r="C394" s="1" t="s">
        <v>772</v>
      </c>
      <c r="D394" s="3">
        <v>5000</v>
      </c>
      <c r="E394">
        <v>9400</v>
      </c>
      <c r="F394" s="3">
        <f t="shared" si="20"/>
        <v>47000000</v>
      </c>
      <c r="G394" s="8">
        <f t="shared" si="18"/>
        <v>173042.22966753799</v>
      </c>
      <c r="H394" s="18">
        <f t="shared" si="19"/>
        <v>0</v>
      </c>
    </row>
    <row r="395" spans="1:8" x14ac:dyDescent="0.25">
      <c r="A395">
        <v>640879</v>
      </c>
      <c r="B395" s="1" t="s">
        <v>773</v>
      </c>
      <c r="C395" s="1" t="s">
        <v>774</v>
      </c>
      <c r="D395" s="3">
        <v>5000</v>
      </c>
      <c r="E395">
        <v>10000</v>
      </c>
      <c r="F395" s="3">
        <f t="shared" si="20"/>
        <v>50000000</v>
      </c>
      <c r="G395" s="8">
        <f t="shared" si="18"/>
        <v>184087.47836972127</v>
      </c>
      <c r="H395" s="18">
        <f t="shared" si="19"/>
        <v>0</v>
      </c>
    </row>
    <row r="396" spans="1:8" x14ac:dyDescent="0.25">
      <c r="A396">
        <v>823841</v>
      </c>
      <c r="B396" s="1" t="s">
        <v>775</v>
      </c>
      <c r="C396" s="1" t="s">
        <v>776</v>
      </c>
      <c r="D396" s="3">
        <v>2000</v>
      </c>
      <c r="E396">
        <v>11200</v>
      </c>
      <c r="F396" s="3">
        <f t="shared" si="20"/>
        <v>22400000</v>
      </c>
      <c r="G396" s="8">
        <f t="shared" si="18"/>
        <v>82471.190309635131</v>
      </c>
      <c r="H396" s="18">
        <f t="shared" si="19"/>
        <v>0</v>
      </c>
    </row>
    <row r="397" spans="1:8" x14ac:dyDescent="0.25">
      <c r="A397">
        <v>632228</v>
      </c>
      <c r="B397" s="1" t="s">
        <v>777</v>
      </c>
      <c r="C397" s="1" t="s">
        <v>778</v>
      </c>
      <c r="D397" s="3">
        <v>10000</v>
      </c>
      <c r="E397">
        <v>11400</v>
      </c>
      <c r="F397" s="3">
        <f t="shared" si="20"/>
        <v>114000000</v>
      </c>
      <c r="G397" s="8">
        <f t="shared" si="18"/>
        <v>419719.45068296453</v>
      </c>
      <c r="H397" s="18">
        <f t="shared" si="19"/>
        <v>0</v>
      </c>
    </row>
    <row r="398" spans="1:8" x14ac:dyDescent="0.25">
      <c r="A398">
        <v>686545</v>
      </c>
      <c r="B398" s="1" t="s">
        <v>779</v>
      </c>
      <c r="C398" s="1" t="s">
        <v>780</v>
      </c>
      <c r="D398" s="3">
        <v>5000</v>
      </c>
      <c r="E398">
        <v>12400</v>
      </c>
      <c r="F398" s="3">
        <f t="shared" si="20"/>
        <v>62000000</v>
      </c>
      <c r="G398" s="8">
        <f t="shared" si="18"/>
        <v>228268.47317845438</v>
      </c>
      <c r="H398" s="18">
        <f t="shared" si="19"/>
        <v>0</v>
      </c>
    </row>
    <row r="399" spans="1:8" x14ac:dyDescent="0.25">
      <c r="A399">
        <v>988517</v>
      </c>
      <c r="B399" s="1" t="s">
        <v>781</v>
      </c>
      <c r="C399" s="1" t="s">
        <v>782</v>
      </c>
      <c r="D399" s="3">
        <v>5000</v>
      </c>
      <c r="E399">
        <v>13000</v>
      </c>
      <c r="F399" s="3">
        <f t="shared" si="20"/>
        <v>65000000</v>
      </c>
      <c r="G399" s="8">
        <f t="shared" si="18"/>
        <v>239313.72188063766</v>
      </c>
      <c r="H399" s="18">
        <f t="shared" si="19"/>
        <v>0</v>
      </c>
    </row>
    <row r="400" spans="1:8" x14ac:dyDescent="0.25">
      <c r="A400">
        <v>948875</v>
      </c>
      <c r="B400" s="1" t="s">
        <v>783</v>
      </c>
      <c r="C400" s="1" t="s">
        <v>784</v>
      </c>
      <c r="D400" s="3">
        <v>2000</v>
      </c>
      <c r="E400">
        <v>11900</v>
      </c>
      <c r="F400" s="3">
        <f t="shared" si="20"/>
        <v>23800000</v>
      </c>
      <c r="G400" s="8">
        <f t="shared" si="18"/>
        <v>87625.639703987326</v>
      </c>
      <c r="H400" s="18">
        <f t="shared" si="19"/>
        <v>0</v>
      </c>
    </row>
    <row r="401" spans="1:8" x14ac:dyDescent="0.25">
      <c r="A401">
        <v>785240</v>
      </c>
      <c r="B401" s="1" t="s">
        <v>785</v>
      </c>
      <c r="C401" s="1" t="s">
        <v>786</v>
      </c>
      <c r="D401" s="3">
        <v>2000</v>
      </c>
      <c r="E401">
        <v>9400</v>
      </c>
      <c r="F401" s="3">
        <f t="shared" si="20"/>
        <v>18800000</v>
      </c>
      <c r="G401" s="8">
        <f t="shared" si="18"/>
        <v>69216.891867015205</v>
      </c>
      <c r="H401" s="18">
        <f t="shared" si="19"/>
        <v>0</v>
      </c>
    </row>
    <row r="402" spans="1:8" x14ac:dyDescent="0.25">
      <c r="A402">
        <v>940086</v>
      </c>
      <c r="B402" s="1" t="s">
        <v>787</v>
      </c>
      <c r="C402" s="1" t="s">
        <v>788</v>
      </c>
      <c r="D402" s="3">
        <v>5000</v>
      </c>
      <c r="E402">
        <v>13100</v>
      </c>
      <c r="F402" s="3">
        <f t="shared" si="20"/>
        <v>65500000</v>
      </c>
      <c r="G402" s="8">
        <f t="shared" si="18"/>
        <v>241154.59666433488</v>
      </c>
      <c r="H402" s="18">
        <f t="shared" si="19"/>
        <v>0</v>
      </c>
    </row>
    <row r="403" spans="1:8" x14ac:dyDescent="0.25">
      <c r="A403">
        <v>974892</v>
      </c>
      <c r="B403" s="1" t="s">
        <v>789</v>
      </c>
      <c r="C403" s="1" t="s">
        <v>790</v>
      </c>
      <c r="D403" s="3">
        <v>10000</v>
      </c>
      <c r="E403">
        <v>13700</v>
      </c>
      <c r="F403" s="3">
        <f t="shared" si="20"/>
        <v>137000000</v>
      </c>
      <c r="G403" s="8">
        <f t="shared" si="18"/>
        <v>504399.69073303632</v>
      </c>
      <c r="H403" s="18">
        <f t="shared" si="19"/>
        <v>0</v>
      </c>
    </row>
    <row r="404" spans="1:8" x14ac:dyDescent="0.25">
      <c r="A404">
        <v>844253</v>
      </c>
      <c r="B404" s="1" t="s">
        <v>791</v>
      </c>
      <c r="C404" s="1" t="s">
        <v>792</v>
      </c>
      <c r="D404" s="3">
        <v>2000</v>
      </c>
      <c r="E404">
        <v>12300</v>
      </c>
      <c r="F404" s="3">
        <f t="shared" si="20"/>
        <v>24600000</v>
      </c>
      <c r="G404" s="8">
        <f t="shared" si="18"/>
        <v>90571.039357902875</v>
      </c>
      <c r="H404" s="18">
        <f t="shared" si="19"/>
        <v>0</v>
      </c>
    </row>
    <row r="405" spans="1:8" x14ac:dyDescent="0.25">
      <c r="A405">
        <v>707150</v>
      </c>
      <c r="B405" s="1" t="s">
        <v>793</v>
      </c>
      <c r="C405" s="1" t="s">
        <v>794</v>
      </c>
      <c r="D405" s="3">
        <v>2000</v>
      </c>
      <c r="E405">
        <v>11800</v>
      </c>
      <c r="F405" s="3">
        <f t="shared" si="20"/>
        <v>23600000</v>
      </c>
      <c r="G405" s="8">
        <f t="shared" si="18"/>
        <v>86889.289790508439</v>
      </c>
      <c r="H405" s="18">
        <f t="shared" si="19"/>
        <v>0</v>
      </c>
    </row>
    <row r="406" spans="1:8" x14ac:dyDescent="0.25">
      <c r="A406">
        <v>642812</v>
      </c>
      <c r="B406" s="1" t="s">
        <v>795</v>
      </c>
      <c r="C406" s="1" t="s">
        <v>796</v>
      </c>
      <c r="D406" s="3">
        <v>10000</v>
      </c>
      <c r="E406">
        <v>13800</v>
      </c>
      <c r="F406" s="3">
        <f t="shared" si="20"/>
        <v>138000000</v>
      </c>
      <c r="G406" s="8">
        <f t="shared" si="18"/>
        <v>508081.44030043075</v>
      </c>
      <c r="H406" s="18">
        <f t="shared" si="19"/>
        <v>0</v>
      </c>
    </row>
    <row r="407" spans="1:8" x14ac:dyDescent="0.25">
      <c r="A407">
        <v>768431</v>
      </c>
      <c r="B407" s="1" t="s">
        <v>797</v>
      </c>
      <c r="C407" s="1" t="s">
        <v>798</v>
      </c>
      <c r="D407" s="3">
        <v>5000</v>
      </c>
      <c r="E407">
        <v>10700</v>
      </c>
      <c r="F407" s="3">
        <f t="shared" si="20"/>
        <v>53500000</v>
      </c>
      <c r="G407" s="8">
        <f t="shared" si="18"/>
        <v>196973.60185560177</v>
      </c>
      <c r="H407" s="18">
        <f t="shared" si="19"/>
        <v>0</v>
      </c>
    </row>
    <row r="408" spans="1:8" x14ac:dyDescent="0.25">
      <c r="A408">
        <v>898606</v>
      </c>
      <c r="B408" s="1" t="s">
        <v>799</v>
      </c>
      <c r="C408" s="1" t="s">
        <v>800</v>
      </c>
      <c r="D408" s="3">
        <v>10000</v>
      </c>
      <c r="E408">
        <v>9600</v>
      </c>
      <c r="F408" s="3">
        <f t="shared" si="20"/>
        <v>96000000</v>
      </c>
      <c r="G408" s="8">
        <f t="shared" si="18"/>
        <v>353447.95846986485</v>
      </c>
      <c r="H408" s="18">
        <f t="shared" si="19"/>
        <v>0</v>
      </c>
    </row>
    <row r="409" spans="1:8" x14ac:dyDescent="0.25">
      <c r="A409">
        <v>658831</v>
      </c>
      <c r="B409" s="1" t="s">
        <v>801</v>
      </c>
      <c r="C409" s="1" t="s">
        <v>802</v>
      </c>
      <c r="D409" s="3">
        <v>10000</v>
      </c>
      <c r="E409">
        <v>13000</v>
      </c>
      <c r="F409" s="3">
        <f t="shared" si="20"/>
        <v>130000000</v>
      </c>
      <c r="G409" s="8">
        <f t="shared" si="18"/>
        <v>478627.44376127532</v>
      </c>
      <c r="H409" s="18">
        <f t="shared" si="19"/>
        <v>0</v>
      </c>
    </row>
    <row r="410" spans="1:8" x14ac:dyDescent="0.25">
      <c r="A410">
        <v>750747</v>
      </c>
      <c r="B410" s="1" t="s">
        <v>803</v>
      </c>
      <c r="C410" s="1" t="s">
        <v>804</v>
      </c>
      <c r="D410" s="3">
        <v>10000</v>
      </c>
      <c r="E410">
        <v>10300</v>
      </c>
      <c r="F410" s="3">
        <f t="shared" si="20"/>
        <v>103000000</v>
      </c>
      <c r="G410" s="8">
        <f t="shared" si="18"/>
        <v>379220.20544162585</v>
      </c>
      <c r="H410" s="18">
        <f t="shared" si="19"/>
        <v>0</v>
      </c>
    </row>
    <row r="411" spans="1:8" x14ac:dyDescent="0.25">
      <c r="A411">
        <v>810710</v>
      </c>
      <c r="B411" s="1" t="s">
        <v>805</v>
      </c>
      <c r="C411" s="1" t="s">
        <v>806</v>
      </c>
      <c r="D411" s="3">
        <v>10000</v>
      </c>
      <c r="E411">
        <v>8500</v>
      </c>
      <c r="F411" s="3">
        <f t="shared" si="20"/>
        <v>85000000</v>
      </c>
      <c r="G411" s="8">
        <f t="shared" si="18"/>
        <v>312948.71322852618</v>
      </c>
      <c r="H411" s="18">
        <f t="shared" si="19"/>
        <v>0</v>
      </c>
    </row>
    <row r="412" spans="1:8" x14ac:dyDescent="0.25">
      <c r="A412">
        <v>909698</v>
      </c>
      <c r="B412" s="1" t="s">
        <v>807</v>
      </c>
      <c r="C412" s="1" t="s">
        <v>808</v>
      </c>
      <c r="D412" s="3">
        <v>10000</v>
      </c>
      <c r="E412">
        <v>10700</v>
      </c>
      <c r="F412" s="3">
        <f t="shared" si="20"/>
        <v>107000000</v>
      </c>
      <c r="G412" s="8">
        <f t="shared" si="18"/>
        <v>393947.20371120353</v>
      </c>
      <c r="H412" s="18">
        <f t="shared" si="19"/>
        <v>0</v>
      </c>
    </row>
    <row r="413" spans="1:8" x14ac:dyDescent="0.25">
      <c r="A413">
        <v>655513</v>
      </c>
      <c r="B413" s="1" t="s">
        <v>809</v>
      </c>
      <c r="C413" s="1" t="s">
        <v>810</v>
      </c>
      <c r="D413" s="3">
        <v>10000</v>
      </c>
      <c r="E413">
        <v>8700</v>
      </c>
      <c r="F413" s="3">
        <f t="shared" si="20"/>
        <v>87000000</v>
      </c>
      <c r="G413" s="8">
        <f t="shared" si="18"/>
        <v>320312.21236331505</v>
      </c>
      <c r="H413" s="18">
        <f t="shared" si="19"/>
        <v>0</v>
      </c>
    </row>
    <row r="414" spans="1:8" x14ac:dyDescent="0.25">
      <c r="A414">
        <v>674174</v>
      </c>
      <c r="B414" s="1" t="s">
        <v>811</v>
      </c>
      <c r="C414" s="1" t="s">
        <v>812</v>
      </c>
      <c r="D414" s="3">
        <v>10000</v>
      </c>
      <c r="E414">
        <v>8900</v>
      </c>
      <c r="F414" s="3">
        <f t="shared" si="20"/>
        <v>89000000</v>
      </c>
      <c r="G414" s="8">
        <f t="shared" si="18"/>
        <v>327675.71149810386</v>
      </c>
      <c r="H414" s="18">
        <f t="shared" si="19"/>
        <v>0</v>
      </c>
    </row>
    <row r="415" spans="1:8" x14ac:dyDescent="0.25">
      <c r="A415">
        <v>806619</v>
      </c>
      <c r="B415" s="1" t="s">
        <v>813</v>
      </c>
      <c r="C415" s="1" t="s">
        <v>814</v>
      </c>
      <c r="D415" s="3">
        <v>10000</v>
      </c>
      <c r="E415">
        <v>9400</v>
      </c>
      <c r="F415" s="3">
        <f t="shared" si="20"/>
        <v>94000000</v>
      </c>
      <c r="G415" s="8">
        <f t="shared" si="18"/>
        <v>346084.45933507598</v>
      </c>
      <c r="H415" s="18">
        <f t="shared" si="19"/>
        <v>0</v>
      </c>
    </row>
    <row r="416" spans="1:8" x14ac:dyDescent="0.25">
      <c r="A416">
        <v>919250</v>
      </c>
      <c r="B416" s="1" t="s">
        <v>815</v>
      </c>
      <c r="C416" s="1" t="s">
        <v>816</v>
      </c>
      <c r="D416" s="3">
        <v>10000</v>
      </c>
      <c r="E416">
        <v>9600</v>
      </c>
      <c r="F416" s="3">
        <f t="shared" si="20"/>
        <v>96000000</v>
      </c>
      <c r="G416" s="8">
        <f t="shared" si="18"/>
        <v>353447.95846986485</v>
      </c>
      <c r="H416" s="18">
        <f t="shared" si="19"/>
        <v>0</v>
      </c>
    </row>
    <row r="417" spans="1:8" x14ac:dyDescent="0.25">
      <c r="A417">
        <v>741122</v>
      </c>
      <c r="B417" s="1" t="s">
        <v>817</v>
      </c>
      <c r="C417" s="1" t="s">
        <v>818</v>
      </c>
      <c r="D417" s="3">
        <v>10000</v>
      </c>
      <c r="E417">
        <v>9400</v>
      </c>
      <c r="F417" s="3">
        <f t="shared" si="20"/>
        <v>94000000</v>
      </c>
      <c r="G417" s="8">
        <f t="shared" si="18"/>
        <v>346084.45933507598</v>
      </c>
      <c r="H417" s="18">
        <f t="shared" si="19"/>
        <v>0</v>
      </c>
    </row>
    <row r="418" spans="1:8" x14ac:dyDescent="0.25">
      <c r="A418">
        <v>744963</v>
      </c>
      <c r="B418" s="1" t="s">
        <v>819</v>
      </c>
      <c r="C418" s="1" t="s">
        <v>820</v>
      </c>
      <c r="D418" s="3">
        <v>10000</v>
      </c>
      <c r="E418">
        <v>11500</v>
      </c>
      <c r="F418" s="3">
        <f t="shared" si="20"/>
        <v>115000000</v>
      </c>
      <c r="G418" s="8">
        <f t="shared" si="18"/>
        <v>423401.20025035896</v>
      </c>
      <c r="H418" s="18">
        <f t="shared" si="19"/>
        <v>0</v>
      </c>
    </row>
    <row r="419" spans="1:8" x14ac:dyDescent="0.25">
      <c r="A419">
        <v>780152</v>
      </c>
      <c r="B419" s="1" t="s">
        <v>821</v>
      </c>
      <c r="C419" s="1" t="s">
        <v>822</v>
      </c>
      <c r="D419" s="3">
        <v>10000</v>
      </c>
      <c r="E419">
        <v>10700</v>
      </c>
      <c r="F419" s="3">
        <f t="shared" si="20"/>
        <v>107000000</v>
      </c>
      <c r="G419" s="8">
        <f t="shared" si="18"/>
        <v>393947.20371120353</v>
      </c>
      <c r="H419" s="18">
        <f t="shared" si="19"/>
        <v>0</v>
      </c>
    </row>
    <row r="420" spans="1:8" x14ac:dyDescent="0.25">
      <c r="A420">
        <v>894196</v>
      </c>
      <c r="B420" s="1" t="s">
        <v>823</v>
      </c>
      <c r="C420" s="1" t="s">
        <v>824</v>
      </c>
      <c r="D420" s="3">
        <v>10000</v>
      </c>
      <c r="E420">
        <v>12800</v>
      </c>
      <c r="F420" s="3">
        <f t="shared" si="20"/>
        <v>128000000</v>
      </c>
      <c r="G420" s="8">
        <f t="shared" si="18"/>
        <v>471263.94462648651</v>
      </c>
      <c r="H420" s="18">
        <f t="shared" si="19"/>
        <v>0</v>
      </c>
    </row>
    <row r="421" spans="1:8" x14ac:dyDescent="0.25">
      <c r="A421">
        <v>750240</v>
      </c>
      <c r="B421" s="1" t="s">
        <v>825</v>
      </c>
      <c r="C421" s="1" t="s">
        <v>826</v>
      </c>
      <c r="D421" s="3">
        <v>10000</v>
      </c>
      <c r="E421">
        <v>13500</v>
      </c>
      <c r="F421" s="3">
        <f t="shared" si="20"/>
        <v>135000000</v>
      </c>
      <c r="G421" s="8">
        <f t="shared" si="18"/>
        <v>497036.19159824745</v>
      </c>
      <c r="H421" s="18">
        <f t="shared" si="19"/>
        <v>0</v>
      </c>
    </row>
    <row r="422" spans="1:8" x14ac:dyDescent="0.25">
      <c r="A422">
        <v>748559</v>
      </c>
      <c r="B422" s="1" t="s">
        <v>827</v>
      </c>
      <c r="C422" s="1" t="s">
        <v>828</v>
      </c>
      <c r="D422" s="3">
        <v>10000</v>
      </c>
      <c r="E422">
        <v>13200</v>
      </c>
      <c r="F422" s="3">
        <f t="shared" si="20"/>
        <v>132000000</v>
      </c>
      <c r="G422" s="8">
        <f t="shared" si="18"/>
        <v>485990.9428960642</v>
      </c>
      <c r="H422" s="18">
        <f t="shared" si="19"/>
        <v>0</v>
      </c>
    </row>
    <row r="423" spans="1:8" x14ac:dyDescent="0.25">
      <c r="A423">
        <v>890352</v>
      </c>
      <c r="B423" s="1" t="s">
        <v>829</v>
      </c>
      <c r="C423" s="1" t="s">
        <v>830</v>
      </c>
      <c r="D423" s="3">
        <v>10000</v>
      </c>
      <c r="E423">
        <v>9900</v>
      </c>
      <c r="F423" s="3">
        <f t="shared" si="20"/>
        <v>99000000</v>
      </c>
      <c r="G423" s="8">
        <f t="shared" si="18"/>
        <v>364493.20717204816</v>
      </c>
      <c r="H423" s="18">
        <f t="shared" si="19"/>
        <v>0</v>
      </c>
    </row>
    <row r="424" spans="1:8" x14ac:dyDescent="0.25">
      <c r="A424">
        <v>744500</v>
      </c>
      <c r="B424" s="1" t="s">
        <v>831</v>
      </c>
      <c r="C424" s="1" t="s">
        <v>832</v>
      </c>
      <c r="D424" s="3">
        <v>10000</v>
      </c>
      <c r="E424">
        <v>13800</v>
      </c>
      <c r="F424" s="3">
        <f t="shared" si="20"/>
        <v>138000000</v>
      </c>
      <c r="G424" s="8">
        <f t="shared" si="18"/>
        <v>508081.44030043075</v>
      </c>
      <c r="H424" s="18">
        <f t="shared" si="19"/>
        <v>0</v>
      </c>
    </row>
    <row r="425" spans="1:8" x14ac:dyDescent="0.25">
      <c r="A425">
        <v>761164</v>
      </c>
      <c r="B425" s="1" t="s">
        <v>833</v>
      </c>
      <c r="C425" s="1" t="s">
        <v>834</v>
      </c>
      <c r="D425" s="3">
        <v>10000</v>
      </c>
      <c r="E425">
        <v>12600</v>
      </c>
      <c r="F425" s="3">
        <f t="shared" si="20"/>
        <v>126000000</v>
      </c>
      <c r="G425" s="8">
        <f t="shared" si="18"/>
        <v>463900.44549169764</v>
      </c>
      <c r="H425" s="18">
        <f t="shared" si="19"/>
        <v>0</v>
      </c>
    </row>
    <row r="426" spans="1:8" x14ac:dyDescent="0.25">
      <c r="A426">
        <v>967649</v>
      </c>
      <c r="B426" s="1" t="s">
        <v>835</v>
      </c>
      <c r="C426" s="1" t="s">
        <v>836</v>
      </c>
      <c r="D426" s="3">
        <v>10000</v>
      </c>
      <c r="E426">
        <v>12200</v>
      </c>
      <c r="F426" s="3">
        <f t="shared" si="20"/>
        <v>122000000</v>
      </c>
      <c r="G426" s="8">
        <f t="shared" si="18"/>
        <v>449173.44722211995</v>
      </c>
      <c r="H426" s="18">
        <f t="shared" si="19"/>
        <v>0</v>
      </c>
    </row>
    <row r="427" spans="1:8" x14ac:dyDescent="0.25">
      <c r="A427">
        <v>812608</v>
      </c>
      <c r="B427" s="1" t="s">
        <v>837</v>
      </c>
      <c r="C427" s="1" t="s">
        <v>838</v>
      </c>
      <c r="D427" s="3">
        <v>10000</v>
      </c>
      <c r="E427">
        <v>13600</v>
      </c>
      <c r="F427" s="3">
        <f t="shared" si="20"/>
        <v>136000000</v>
      </c>
      <c r="G427" s="8">
        <f t="shared" si="18"/>
        <v>500717.94116564188</v>
      </c>
      <c r="H427" s="18">
        <f t="shared" si="19"/>
        <v>0</v>
      </c>
    </row>
    <row r="428" spans="1:8" x14ac:dyDescent="0.25">
      <c r="A428">
        <v>649677</v>
      </c>
      <c r="B428" s="1" t="s">
        <v>839</v>
      </c>
      <c r="C428" s="1" t="s">
        <v>840</v>
      </c>
      <c r="D428" s="3">
        <v>10000</v>
      </c>
      <c r="E428">
        <v>13100</v>
      </c>
      <c r="F428" s="3">
        <f t="shared" si="20"/>
        <v>131000000</v>
      </c>
      <c r="G428" s="8">
        <f t="shared" si="18"/>
        <v>482309.19332866976</v>
      </c>
      <c r="H428" s="18">
        <f t="shared" si="19"/>
        <v>0</v>
      </c>
    </row>
    <row r="429" spans="1:8" x14ac:dyDescent="0.25">
      <c r="A429">
        <v>964149</v>
      </c>
      <c r="B429" s="1" t="s">
        <v>841</v>
      </c>
      <c r="C429" s="1" t="s">
        <v>842</v>
      </c>
      <c r="D429" s="3">
        <v>10000</v>
      </c>
      <c r="E429">
        <v>13700</v>
      </c>
      <c r="F429" s="3">
        <f t="shared" si="20"/>
        <v>137000000</v>
      </c>
      <c r="G429" s="8">
        <f t="shared" si="18"/>
        <v>504399.69073303632</v>
      </c>
      <c r="H429" s="18">
        <f t="shared" si="19"/>
        <v>0</v>
      </c>
    </row>
    <row r="430" spans="1:8" x14ac:dyDescent="0.25">
      <c r="A430">
        <v>678183</v>
      </c>
      <c r="B430" s="1" t="s">
        <v>843</v>
      </c>
      <c r="C430" s="1" t="s">
        <v>844</v>
      </c>
      <c r="D430" s="3">
        <v>10000</v>
      </c>
      <c r="E430">
        <v>13300</v>
      </c>
      <c r="F430" s="3">
        <f t="shared" si="20"/>
        <v>133000000</v>
      </c>
      <c r="G430" s="8">
        <f t="shared" si="18"/>
        <v>489672.69246345863</v>
      </c>
      <c r="H430" s="18">
        <f t="shared" si="19"/>
        <v>0</v>
      </c>
    </row>
    <row r="431" spans="1:8" x14ac:dyDescent="0.25">
      <c r="A431">
        <v>695495</v>
      </c>
      <c r="B431" s="1" t="s">
        <v>845</v>
      </c>
      <c r="C431" s="1" t="s">
        <v>846</v>
      </c>
      <c r="D431" s="3">
        <v>5000</v>
      </c>
      <c r="E431">
        <v>11200</v>
      </c>
      <c r="F431" s="3">
        <f t="shared" si="20"/>
        <v>56000000</v>
      </c>
      <c r="G431" s="8">
        <f t="shared" si="18"/>
        <v>206177.97577408783</v>
      </c>
      <c r="H431" s="18">
        <f t="shared" si="19"/>
        <v>0</v>
      </c>
    </row>
    <row r="432" spans="1:8" x14ac:dyDescent="0.25">
      <c r="A432">
        <v>933148</v>
      </c>
      <c r="B432" s="1" t="s">
        <v>847</v>
      </c>
      <c r="C432" s="1" t="s">
        <v>848</v>
      </c>
      <c r="D432" s="3">
        <v>5000</v>
      </c>
      <c r="E432">
        <v>9100</v>
      </c>
      <c r="F432" s="3">
        <f t="shared" si="20"/>
        <v>45500000</v>
      </c>
      <c r="G432" s="8">
        <f t="shared" si="18"/>
        <v>167519.60531644637</v>
      </c>
      <c r="H432" s="18">
        <f t="shared" si="19"/>
        <v>0</v>
      </c>
    </row>
    <row r="433" spans="1:8" x14ac:dyDescent="0.25">
      <c r="A433">
        <v>624235</v>
      </c>
      <c r="B433" s="1" t="s">
        <v>849</v>
      </c>
      <c r="C433" s="1" t="s">
        <v>850</v>
      </c>
      <c r="D433" s="3">
        <v>5000</v>
      </c>
      <c r="E433">
        <v>9800</v>
      </c>
      <c r="F433" s="3">
        <f t="shared" si="20"/>
        <v>49000000</v>
      </c>
      <c r="G433" s="8">
        <f t="shared" si="18"/>
        <v>180405.72880232686</v>
      </c>
      <c r="H433" s="18">
        <f t="shared" si="19"/>
        <v>0</v>
      </c>
    </row>
    <row r="434" spans="1:8" x14ac:dyDescent="0.25">
      <c r="A434">
        <v>908359</v>
      </c>
      <c r="B434" s="1" t="s">
        <v>851</v>
      </c>
      <c r="C434" s="1" t="s">
        <v>852</v>
      </c>
      <c r="D434" s="3">
        <v>2000</v>
      </c>
      <c r="E434">
        <v>10900</v>
      </c>
      <c r="F434" s="3">
        <f t="shared" si="20"/>
        <v>21800000</v>
      </c>
      <c r="G434" s="8">
        <f t="shared" si="18"/>
        <v>80262.140569198484</v>
      </c>
      <c r="H434" s="18">
        <f t="shared" si="19"/>
        <v>0</v>
      </c>
    </row>
    <row r="435" spans="1:8" x14ac:dyDescent="0.25">
      <c r="A435">
        <v>733698</v>
      </c>
      <c r="B435" s="1" t="s">
        <v>853</v>
      </c>
      <c r="C435" s="1" t="s">
        <v>854</v>
      </c>
      <c r="D435" s="3">
        <v>10000</v>
      </c>
      <c r="E435">
        <v>8500</v>
      </c>
      <c r="F435" s="3">
        <f t="shared" si="20"/>
        <v>85000000</v>
      </c>
      <c r="G435" s="8">
        <f t="shared" si="18"/>
        <v>312948.71322852618</v>
      </c>
      <c r="H435" s="18">
        <f t="shared" si="19"/>
        <v>0</v>
      </c>
    </row>
    <row r="436" spans="1:8" x14ac:dyDescent="0.25">
      <c r="A436">
        <v>724456</v>
      </c>
      <c r="B436" s="1" t="s">
        <v>855</v>
      </c>
      <c r="C436" s="1" t="s">
        <v>856</v>
      </c>
      <c r="D436" s="3">
        <v>5000</v>
      </c>
      <c r="E436">
        <v>9400</v>
      </c>
      <c r="F436" s="3">
        <f t="shared" si="20"/>
        <v>47000000</v>
      </c>
      <c r="G436" s="8">
        <f t="shared" si="18"/>
        <v>173042.22966753799</v>
      </c>
      <c r="H436" s="18">
        <f t="shared" si="19"/>
        <v>0</v>
      </c>
    </row>
    <row r="437" spans="1:8" x14ac:dyDescent="0.25">
      <c r="A437">
        <v>885755</v>
      </c>
      <c r="B437" s="1" t="s">
        <v>857</v>
      </c>
      <c r="C437" s="1" t="s">
        <v>858</v>
      </c>
      <c r="D437" s="3">
        <v>5000</v>
      </c>
      <c r="E437">
        <v>13300</v>
      </c>
      <c r="F437" s="3">
        <f t="shared" si="20"/>
        <v>66500000</v>
      </c>
      <c r="G437" s="8">
        <f t="shared" si="18"/>
        <v>244836.34623172932</v>
      </c>
      <c r="H437" s="18">
        <f t="shared" si="19"/>
        <v>0</v>
      </c>
    </row>
    <row r="438" spans="1:8" x14ac:dyDescent="0.25">
      <c r="A438">
        <v>852602</v>
      </c>
      <c r="B438" s="1" t="s">
        <v>859</v>
      </c>
      <c r="C438" s="1" t="s">
        <v>860</v>
      </c>
      <c r="D438" s="3">
        <v>5000</v>
      </c>
      <c r="E438">
        <v>9000</v>
      </c>
      <c r="F438" s="3">
        <f t="shared" si="20"/>
        <v>45000000</v>
      </c>
      <c r="G438" s="8">
        <f t="shared" si="18"/>
        <v>165678.73053274915</v>
      </c>
      <c r="H438" s="18">
        <f t="shared" si="19"/>
        <v>0</v>
      </c>
    </row>
    <row r="439" spans="1:8" x14ac:dyDescent="0.25">
      <c r="A439">
        <v>948763</v>
      </c>
      <c r="B439" s="1" t="s">
        <v>861</v>
      </c>
      <c r="C439" s="1" t="s">
        <v>862</v>
      </c>
      <c r="D439" s="3">
        <v>5000</v>
      </c>
      <c r="E439">
        <v>12200</v>
      </c>
      <c r="F439" s="3">
        <f t="shared" si="20"/>
        <v>61000000</v>
      </c>
      <c r="G439" s="8">
        <f t="shared" si="18"/>
        <v>224586.72361105998</v>
      </c>
      <c r="H439" s="18">
        <f t="shared" si="19"/>
        <v>0</v>
      </c>
    </row>
    <row r="440" spans="1:8" x14ac:dyDescent="0.25">
      <c r="A440">
        <v>801391</v>
      </c>
      <c r="B440" s="1" t="s">
        <v>863</v>
      </c>
      <c r="C440" s="1" t="s">
        <v>864</v>
      </c>
      <c r="D440" s="3">
        <v>2000</v>
      </c>
      <c r="E440">
        <v>11300</v>
      </c>
      <c r="F440" s="3">
        <f t="shared" si="20"/>
        <v>22600000</v>
      </c>
      <c r="G440" s="8">
        <f t="shared" si="18"/>
        <v>83207.540223114018</v>
      </c>
      <c r="H440" s="18">
        <f t="shared" si="19"/>
        <v>0</v>
      </c>
    </row>
    <row r="441" spans="1:8" x14ac:dyDescent="0.25">
      <c r="A441">
        <v>613778</v>
      </c>
      <c r="B441" s="1" t="s">
        <v>865</v>
      </c>
      <c r="C441" s="1" t="s">
        <v>866</v>
      </c>
      <c r="D441" s="3">
        <v>5000</v>
      </c>
      <c r="E441">
        <v>11500</v>
      </c>
      <c r="F441" s="3">
        <f t="shared" si="20"/>
        <v>57500000</v>
      </c>
      <c r="G441" s="8">
        <f t="shared" si="18"/>
        <v>211700.60012517948</v>
      </c>
      <c r="H441" s="18">
        <f t="shared" si="19"/>
        <v>0</v>
      </c>
    </row>
    <row r="442" spans="1:8" x14ac:dyDescent="0.25">
      <c r="A442">
        <v>839470</v>
      </c>
      <c r="B442" s="1" t="s">
        <v>867</v>
      </c>
      <c r="C442" s="1" t="s">
        <v>1389</v>
      </c>
      <c r="D442" s="3">
        <v>2000</v>
      </c>
      <c r="E442">
        <v>9300</v>
      </c>
      <c r="F442" s="3">
        <f t="shared" si="20"/>
        <v>18600000</v>
      </c>
      <c r="G442" s="8">
        <f t="shared" si="18"/>
        <v>68480.541953536318</v>
      </c>
      <c r="H442" s="18">
        <f t="shared" si="19"/>
        <v>0</v>
      </c>
    </row>
    <row r="443" spans="1:8" x14ac:dyDescent="0.25">
      <c r="A443">
        <v>702719</v>
      </c>
      <c r="B443" s="1" t="s">
        <v>868</v>
      </c>
      <c r="C443" s="1" t="s">
        <v>869</v>
      </c>
      <c r="D443" s="3">
        <v>2000</v>
      </c>
      <c r="E443">
        <v>13300</v>
      </c>
      <c r="F443" s="3">
        <f t="shared" si="20"/>
        <v>26600000</v>
      </c>
      <c r="G443" s="8">
        <f t="shared" si="18"/>
        <v>97934.538492691718</v>
      </c>
      <c r="H443" s="18">
        <f t="shared" si="19"/>
        <v>0</v>
      </c>
    </row>
    <row r="444" spans="1:8" x14ac:dyDescent="0.25">
      <c r="A444">
        <v>973920</v>
      </c>
      <c r="B444" s="1" t="s">
        <v>870</v>
      </c>
      <c r="C444" s="1" t="s">
        <v>1390</v>
      </c>
      <c r="D444" s="3">
        <v>5000</v>
      </c>
      <c r="E444">
        <v>13600</v>
      </c>
      <c r="F444" s="3">
        <f t="shared" si="20"/>
        <v>68000000</v>
      </c>
      <c r="G444" s="8">
        <f t="shared" si="18"/>
        <v>250358.97058282094</v>
      </c>
      <c r="H444" s="18">
        <f t="shared" si="19"/>
        <v>0</v>
      </c>
    </row>
    <row r="445" spans="1:8" x14ac:dyDescent="0.25">
      <c r="A445">
        <v>783057</v>
      </c>
      <c r="B445" s="1" t="s">
        <v>871</v>
      </c>
      <c r="C445" s="1" t="s">
        <v>872</v>
      </c>
      <c r="D445" s="3">
        <v>5000</v>
      </c>
      <c r="E445">
        <v>11000</v>
      </c>
      <c r="F445" s="3">
        <f t="shared" si="20"/>
        <v>55000000</v>
      </c>
      <c r="G445" s="8">
        <f t="shared" si="18"/>
        <v>202496.22620669342</v>
      </c>
      <c r="H445" s="18">
        <f t="shared" si="19"/>
        <v>0</v>
      </c>
    </row>
    <row r="446" spans="1:8" x14ac:dyDescent="0.25">
      <c r="A446">
        <v>903844</v>
      </c>
      <c r="B446" s="1" t="s">
        <v>873</v>
      </c>
      <c r="C446" s="1" t="s">
        <v>874</v>
      </c>
      <c r="D446" s="3">
        <v>10000</v>
      </c>
      <c r="E446">
        <v>9200</v>
      </c>
      <c r="F446" s="3">
        <f t="shared" si="20"/>
        <v>92000000</v>
      </c>
      <c r="G446" s="8">
        <f t="shared" si="18"/>
        <v>338720.96020028717</v>
      </c>
      <c r="H446" s="18">
        <f t="shared" si="19"/>
        <v>0</v>
      </c>
    </row>
    <row r="447" spans="1:8" x14ac:dyDescent="0.25">
      <c r="A447">
        <v>850298</v>
      </c>
      <c r="B447" s="1" t="s">
        <v>875</v>
      </c>
      <c r="C447" s="1" t="s">
        <v>876</v>
      </c>
      <c r="D447" s="3">
        <v>10000</v>
      </c>
      <c r="E447">
        <v>9200</v>
      </c>
      <c r="F447" s="3">
        <f t="shared" si="20"/>
        <v>92000000</v>
      </c>
      <c r="G447" s="8">
        <f t="shared" si="18"/>
        <v>338720.96020028717</v>
      </c>
      <c r="H447" s="18">
        <f t="shared" si="19"/>
        <v>0</v>
      </c>
    </row>
    <row r="448" spans="1:8" x14ac:dyDescent="0.25">
      <c r="A448">
        <v>852790</v>
      </c>
      <c r="B448" s="1" t="s">
        <v>877</v>
      </c>
      <c r="C448" s="1" t="s">
        <v>878</v>
      </c>
      <c r="D448" s="3">
        <v>2000</v>
      </c>
      <c r="E448">
        <v>13300</v>
      </c>
      <c r="F448" s="3">
        <f t="shared" si="20"/>
        <v>26600000</v>
      </c>
      <c r="G448" s="8">
        <f t="shared" si="18"/>
        <v>97934.538492691718</v>
      </c>
      <c r="H448" s="18">
        <f t="shared" si="19"/>
        <v>0</v>
      </c>
    </row>
    <row r="449" spans="1:8" x14ac:dyDescent="0.25">
      <c r="A449">
        <v>822444</v>
      </c>
      <c r="B449" s="1" t="s">
        <v>879</v>
      </c>
      <c r="C449" s="1" t="s">
        <v>880</v>
      </c>
      <c r="D449" s="3">
        <v>10000</v>
      </c>
      <c r="E449">
        <v>9100</v>
      </c>
      <c r="F449" s="3">
        <f t="shared" si="20"/>
        <v>91000000</v>
      </c>
      <c r="G449" s="8">
        <f t="shared" si="18"/>
        <v>335039.21063289273</v>
      </c>
      <c r="H449" s="18">
        <f t="shared" si="19"/>
        <v>0</v>
      </c>
    </row>
    <row r="450" spans="1:8" x14ac:dyDescent="0.25">
      <c r="A450">
        <v>713088</v>
      </c>
      <c r="B450" s="1" t="s">
        <v>881</v>
      </c>
      <c r="C450" s="1" t="s">
        <v>1391</v>
      </c>
      <c r="D450" s="3">
        <v>2000</v>
      </c>
      <c r="E450">
        <v>12100</v>
      </c>
      <c r="F450" s="3">
        <f t="shared" si="20"/>
        <v>24200000</v>
      </c>
      <c r="G450" s="8">
        <f t="shared" si="18"/>
        <v>89098.339530945101</v>
      </c>
      <c r="H450" s="18">
        <f t="shared" si="19"/>
        <v>0</v>
      </c>
    </row>
    <row r="451" spans="1:8" x14ac:dyDescent="0.25">
      <c r="A451">
        <v>802519</v>
      </c>
      <c r="B451" s="1" t="s">
        <v>882</v>
      </c>
      <c r="C451" s="1" t="s">
        <v>883</v>
      </c>
      <c r="D451" s="3">
        <v>2000</v>
      </c>
      <c r="E451">
        <v>8600</v>
      </c>
      <c r="F451" s="3">
        <f t="shared" si="20"/>
        <v>17200000</v>
      </c>
      <c r="G451" s="8">
        <f t="shared" ref="G451:G514" si="21">F451/$I$2</f>
        <v>63326.092559184122</v>
      </c>
      <c r="H451" s="18">
        <f t="shared" ref="H451:H514" si="22">IF(LEFT(B451,LEN($A$714))=$A$714,1,0)</f>
        <v>0</v>
      </c>
    </row>
    <row r="452" spans="1:8" x14ac:dyDescent="0.25">
      <c r="A452">
        <v>656850</v>
      </c>
      <c r="B452" s="1" t="s">
        <v>884</v>
      </c>
      <c r="C452" s="1" t="s">
        <v>885</v>
      </c>
      <c r="D452" s="3">
        <v>5000</v>
      </c>
      <c r="E452">
        <v>13000</v>
      </c>
      <c r="F452" s="3">
        <f t="shared" ref="F452:F515" si="23">D452*E452</f>
        <v>65000000</v>
      </c>
      <c r="G452" s="8">
        <f t="shared" si="21"/>
        <v>239313.72188063766</v>
      </c>
      <c r="H452" s="18">
        <f t="shared" si="22"/>
        <v>0</v>
      </c>
    </row>
    <row r="453" spans="1:8" x14ac:dyDescent="0.25">
      <c r="A453">
        <v>836790</v>
      </c>
      <c r="B453" s="1" t="s">
        <v>886</v>
      </c>
      <c r="C453" s="1" t="s">
        <v>887</v>
      </c>
      <c r="D453" s="3">
        <v>10000</v>
      </c>
      <c r="E453">
        <v>12400</v>
      </c>
      <c r="F453" s="3">
        <f t="shared" si="23"/>
        <v>124000000</v>
      </c>
      <c r="G453" s="8">
        <f t="shared" si="21"/>
        <v>456536.94635690877</v>
      </c>
      <c r="H453" s="18">
        <f t="shared" si="22"/>
        <v>0</v>
      </c>
    </row>
    <row r="454" spans="1:8" x14ac:dyDescent="0.25">
      <c r="A454">
        <v>706810</v>
      </c>
      <c r="B454" s="1" t="s">
        <v>888</v>
      </c>
      <c r="C454" s="1" t="s">
        <v>889</v>
      </c>
      <c r="D454" s="3">
        <v>2000</v>
      </c>
      <c r="E454">
        <v>10900</v>
      </c>
      <c r="F454" s="3">
        <f t="shared" si="23"/>
        <v>21800000</v>
      </c>
      <c r="G454" s="8">
        <f t="shared" si="21"/>
        <v>80262.140569198484</v>
      </c>
      <c r="H454" s="18">
        <f t="shared" si="22"/>
        <v>0</v>
      </c>
    </row>
    <row r="455" spans="1:8" x14ac:dyDescent="0.25">
      <c r="A455">
        <v>754360</v>
      </c>
      <c r="B455" s="1" t="s">
        <v>890</v>
      </c>
      <c r="C455" s="1" t="s">
        <v>1392</v>
      </c>
      <c r="D455" s="3">
        <v>10000</v>
      </c>
      <c r="E455">
        <v>10800</v>
      </c>
      <c r="F455" s="3">
        <f t="shared" si="23"/>
        <v>108000000</v>
      </c>
      <c r="G455" s="8">
        <f t="shared" si="21"/>
        <v>397628.95327859797</v>
      </c>
      <c r="H455" s="18">
        <f t="shared" si="22"/>
        <v>0</v>
      </c>
    </row>
    <row r="456" spans="1:8" x14ac:dyDescent="0.25">
      <c r="A456">
        <v>870376</v>
      </c>
      <c r="B456" s="1" t="s">
        <v>891</v>
      </c>
      <c r="C456" s="1" t="s">
        <v>892</v>
      </c>
      <c r="D456" s="3">
        <v>5000</v>
      </c>
      <c r="E456">
        <v>13700</v>
      </c>
      <c r="F456" s="3">
        <f t="shared" si="23"/>
        <v>68500000</v>
      </c>
      <c r="G456" s="8">
        <f t="shared" si="21"/>
        <v>252199.84536651816</v>
      </c>
      <c r="H456" s="18">
        <f t="shared" si="22"/>
        <v>0</v>
      </c>
    </row>
    <row r="457" spans="1:8" x14ac:dyDescent="0.25">
      <c r="A457">
        <v>915464</v>
      </c>
      <c r="B457" s="1" t="s">
        <v>893</v>
      </c>
      <c r="C457" s="1" t="s">
        <v>894</v>
      </c>
      <c r="D457" s="3">
        <v>5000</v>
      </c>
      <c r="E457">
        <v>12500</v>
      </c>
      <c r="F457" s="3">
        <f t="shared" si="23"/>
        <v>62500000</v>
      </c>
      <c r="G457" s="8">
        <f t="shared" si="21"/>
        <v>230109.3479621516</v>
      </c>
      <c r="H457" s="18">
        <f t="shared" si="22"/>
        <v>0</v>
      </c>
    </row>
    <row r="458" spans="1:8" x14ac:dyDescent="0.25">
      <c r="A458">
        <v>776238</v>
      </c>
      <c r="B458" s="1" t="s">
        <v>895</v>
      </c>
      <c r="C458" s="1" t="s">
        <v>896</v>
      </c>
      <c r="D458" s="3">
        <v>10000</v>
      </c>
      <c r="E458">
        <v>13200</v>
      </c>
      <c r="F458" s="3">
        <f t="shared" si="23"/>
        <v>132000000</v>
      </c>
      <c r="G458" s="8">
        <f t="shared" si="21"/>
        <v>485990.9428960642</v>
      </c>
      <c r="H458" s="18">
        <f t="shared" si="22"/>
        <v>0</v>
      </c>
    </row>
    <row r="459" spans="1:8" x14ac:dyDescent="0.25">
      <c r="A459">
        <v>715484</v>
      </c>
      <c r="B459" s="1" t="s">
        <v>897</v>
      </c>
      <c r="C459" s="1" t="s">
        <v>898</v>
      </c>
      <c r="D459" s="3">
        <v>5000</v>
      </c>
      <c r="E459">
        <v>9400</v>
      </c>
      <c r="F459" s="3">
        <f t="shared" si="23"/>
        <v>47000000</v>
      </c>
      <c r="G459" s="8">
        <f t="shared" si="21"/>
        <v>173042.22966753799</v>
      </c>
      <c r="H459" s="18">
        <f t="shared" si="22"/>
        <v>0</v>
      </c>
    </row>
    <row r="460" spans="1:8" x14ac:dyDescent="0.25">
      <c r="A460">
        <v>835454</v>
      </c>
      <c r="B460" s="1" t="s">
        <v>899</v>
      </c>
      <c r="C460" s="1" t="s">
        <v>900</v>
      </c>
      <c r="D460" s="3">
        <v>10000</v>
      </c>
      <c r="E460">
        <v>12200</v>
      </c>
      <c r="F460" s="3">
        <f t="shared" si="23"/>
        <v>122000000</v>
      </c>
      <c r="G460" s="8">
        <f t="shared" si="21"/>
        <v>449173.44722211995</v>
      </c>
      <c r="H460" s="18">
        <f t="shared" si="22"/>
        <v>0</v>
      </c>
    </row>
    <row r="461" spans="1:8" x14ac:dyDescent="0.25">
      <c r="A461">
        <v>634717</v>
      </c>
      <c r="B461" s="1" t="s">
        <v>901</v>
      </c>
      <c r="C461" s="1" t="s">
        <v>902</v>
      </c>
      <c r="D461" s="3">
        <v>2000</v>
      </c>
      <c r="E461">
        <v>10700</v>
      </c>
      <c r="F461" s="3">
        <f t="shared" si="23"/>
        <v>21400000</v>
      </c>
      <c r="G461" s="8">
        <f t="shared" si="21"/>
        <v>78789.440742240709</v>
      </c>
      <c r="H461" s="18">
        <f t="shared" si="22"/>
        <v>0</v>
      </c>
    </row>
    <row r="462" spans="1:8" x14ac:dyDescent="0.25">
      <c r="A462">
        <v>860470</v>
      </c>
      <c r="B462" s="1" t="s">
        <v>903</v>
      </c>
      <c r="C462" s="1" t="s">
        <v>904</v>
      </c>
      <c r="D462" s="3">
        <v>10000</v>
      </c>
      <c r="E462">
        <v>10600</v>
      </c>
      <c r="F462" s="3">
        <f t="shared" si="23"/>
        <v>106000000</v>
      </c>
      <c r="G462" s="8">
        <f t="shared" si="21"/>
        <v>390265.4541438091</v>
      </c>
      <c r="H462" s="18">
        <f t="shared" si="22"/>
        <v>0</v>
      </c>
    </row>
    <row r="463" spans="1:8" x14ac:dyDescent="0.25">
      <c r="A463">
        <v>932197</v>
      </c>
      <c r="B463" s="1" t="s">
        <v>905</v>
      </c>
      <c r="C463" s="1" t="s">
        <v>906</v>
      </c>
      <c r="D463" s="3">
        <v>10000</v>
      </c>
      <c r="E463">
        <v>10300</v>
      </c>
      <c r="F463" s="3">
        <f t="shared" si="23"/>
        <v>103000000</v>
      </c>
      <c r="G463" s="8">
        <f t="shared" si="21"/>
        <v>379220.20544162585</v>
      </c>
      <c r="H463" s="18">
        <f t="shared" si="22"/>
        <v>0</v>
      </c>
    </row>
    <row r="464" spans="1:8" x14ac:dyDescent="0.25">
      <c r="A464">
        <v>784449</v>
      </c>
      <c r="B464" s="1" t="s">
        <v>907</v>
      </c>
      <c r="C464" s="1" t="s">
        <v>908</v>
      </c>
      <c r="D464" s="3">
        <v>5000</v>
      </c>
      <c r="E464">
        <v>13100</v>
      </c>
      <c r="F464" s="3">
        <f t="shared" si="23"/>
        <v>65500000</v>
      </c>
      <c r="G464" s="8">
        <f t="shared" si="21"/>
        <v>241154.59666433488</v>
      </c>
      <c r="H464" s="18">
        <f t="shared" si="22"/>
        <v>0</v>
      </c>
    </row>
    <row r="465" spans="1:8" x14ac:dyDescent="0.25">
      <c r="A465">
        <v>805102</v>
      </c>
      <c r="B465" s="1" t="s">
        <v>909</v>
      </c>
      <c r="C465" s="1" t="s">
        <v>910</v>
      </c>
      <c r="D465" s="3">
        <v>5000</v>
      </c>
      <c r="E465">
        <v>13100</v>
      </c>
      <c r="F465" s="3">
        <f t="shared" si="23"/>
        <v>65500000</v>
      </c>
      <c r="G465" s="8">
        <f t="shared" si="21"/>
        <v>241154.59666433488</v>
      </c>
      <c r="H465" s="18">
        <f t="shared" si="22"/>
        <v>0</v>
      </c>
    </row>
    <row r="466" spans="1:8" x14ac:dyDescent="0.25">
      <c r="A466">
        <v>640707</v>
      </c>
      <c r="B466" s="1" t="s">
        <v>911</v>
      </c>
      <c r="C466" s="1" t="s">
        <v>912</v>
      </c>
      <c r="D466" s="3">
        <v>5000</v>
      </c>
      <c r="E466">
        <v>11000</v>
      </c>
      <c r="F466" s="3">
        <f t="shared" si="23"/>
        <v>55000000</v>
      </c>
      <c r="G466" s="8">
        <f t="shared" si="21"/>
        <v>202496.22620669342</v>
      </c>
      <c r="H466" s="18">
        <f t="shared" si="22"/>
        <v>0</v>
      </c>
    </row>
    <row r="467" spans="1:8" x14ac:dyDescent="0.25">
      <c r="A467">
        <v>768569</v>
      </c>
      <c r="B467" s="1" t="s">
        <v>913</v>
      </c>
      <c r="C467" s="1" t="s">
        <v>914</v>
      </c>
      <c r="D467" s="3">
        <v>2000</v>
      </c>
      <c r="E467">
        <v>11200</v>
      </c>
      <c r="F467" s="3">
        <f t="shared" si="23"/>
        <v>22400000</v>
      </c>
      <c r="G467" s="8">
        <f t="shared" si="21"/>
        <v>82471.190309635131</v>
      </c>
      <c r="H467" s="18">
        <f t="shared" si="22"/>
        <v>0</v>
      </c>
    </row>
    <row r="468" spans="1:8" x14ac:dyDescent="0.25">
      <c r="A468">
        <v>960635</v>
      </c>
      <c r="B468" s="1" t="s">
        <v>915</v>
      </c>
      <c r="C468" s="1" t="s">
        <v>916</v>
      </c>
      <c r="D468" s="3">
        <v>10000</v>
      </c>
      <c r="E468">
        <v>12200</v>
      </c>
      <c r="F468" s="3">
        <f t="shared" si="23"/>
        <v>122000000</v>
      </c>
      <c r="G468" s="8">
        <f t="shared" si="21"/>
        <v>449173.44722211995</v>
      </c>
      <c r="H468" s="18">
        <f t="shared" si="22"/>
        <v>0</v>
      </c>
    </row>
    <row r="469" spans="1:8" x14ac:dyDescent="0.25">
      <c r="A469">
        <v>939856</v>
      </c>
      <c r="B469" s="1" t="s">
        <v>917</v>
      </c>
      <c r="C469" s="1" t="s">
        <v>918</v>
      </c>
      <c r="D469" s="3">
        <v>2000</v>
      </c>
      <c r="E469">
        <v>10300</v>
      </c>
      <c r="F469" s="3">
        <f t="shared" si="23"/>
        <v>20600000</v>
      </c>
      <c r="G469" s="8">
        <f t="shared" si="21"/>
        <v>75844.041088325175</v>
      </c>
      <c r="H469" s="18">
        <f t="shared" si="22"/>
        <v>0</v>
      </c>
    </row>
    <row r="470" spans="1:8" x14ac:dyDescent="0.25">
      <c r="A470">
        <v>633473</v>
      </c>
      <c r="B470" s="1" t="s">
        <v>919</v>
      </c>
      <c r="C470" s="1" t="s">
        <v>920</v>
      </c>
      <c r="D470" s="3">
        <v>2000</v>
      </c>
      <c r="E470">
        <v>11700</v>
      </c>
      <c r="F470" s="3">
        <f t="shared" si="23"/>
        <v>23400000</v>
      </c>
      <c r="G470" s="8">
        <f t="shared" si="21"/>
        <v>86152.939877029567</v>
      </c>
      <c r="H470" s="18">
        <f t="shared" si="22"/>
        <v>0</v>
      </c>
    </row>
    <row r="471" spans="1:8" x14ac:dyDescent="0.25">
      <c r="A471">
        <v>756527</v>
      </c>
      <c r="B471" s="1" t="s">
        <v>921</v>
      </c>
      <c r="C471" s="1" t="s">
        <v>922</v>
      </c>
      <c r="D471" s="3">
        <v>5000</v>
      </c>
      <c r="E471">
        <v>13300</v>
      </c>
      <c r="F471" s="3">
        <f t="shared" si="23"/>
        <v>66500000</v>
      </c>
      <c r="G471" s="8">
        <f t="shared" si="21"/>
        <v>244836.34623172932</v>
      </c>
      <c r="H471" s="18">
        <f t="shared" si="22"/>
        <v>0</v>
      </c>
    </row>
    <row r="472" spans="1:8" x14ac:dyDescent="0.25">
      <c r="A472">
        <v>829576</v>
      </c>
      <c r="B472" s="1" t="s">
        <v>923</v>
      </c>
      <c r="C472" s="1" t="s">
        <v>924</v>
      </c>
      <c r="D472" s="3">
        <v>10000</v>
      </c>
      <c r="E472">
        <v>13700</v>
      </c>
      <c r="F472" s="3">
        <f t="shared" si="23"/>
        <v>137000000</v>
      </c>
      <c r="G472" s="8">
        <f t="shared" si="21"/>
        <v>504399.69073303632</v>
      </c>
      <c r="H472" s="18">
        <f t="shared" si="22"/>
        <v>0</v>
      </c>
    </row>
    <row r="473" spans="1:8" x14ac:dyDescent="0.25">
      <c r="A473">
        <v>621960</v>
      </c>
      <c r="B473" s="1" t="s">
        <v>925</v>
      </c>
      <c r="C473" s="1" t="s">
        <v>926</v>
      </c>
      <c r="D473" s="3">
        <v>10000</v>
      </c>
      <c r="E473">
        <v>11400</v>
      </c>
      <c r="F473" s="3">
        <f t="shared" si="23"/>
        <v>114000000</v>
      </c>
      <c r="G473" s="8">
        <f t="shared" si="21"/>
        <v>419719.45068296453</v>
      </c>
      <c r="H473" s="18">
        <f t="shared" si="22"/>
        <v>0</v>
      </c>
    </row>
    <row r="474" spans="1:8" x14ac:dyDescent="0.25">
      <c r="A474">
        <v>785840</v>
      </c>
      <c r="B474" s="1" t="s">
        <v>927</v>
      </c>
      <c r="C474" s="1" t="s">
        <v>928</v>
      </c>
      <c r="D474" s="3">
        <v>10000</v>
      </c>
      <c r="E474">
        <v>11000</v>
      </c>
      <c r="F474" s="3">
        <f t="shared" si="23"/>
        <v>110000000</v>
      </c>
      <c r="G474" s="8">
        <f t="shared" si="21"/>
        <v>404992.45241338684</v>
      </c>
      <c r="H474" s="18">
        <f t="shared" si="22"/>
        <v>0</v>
      </c>
    </row>
    <row r="475" spans="1:8" x14ac:dyDescent="0.25">
      <c r="A475">
        <v>806664</v>
      </c>
      <c r="B475" s="1" t="s">
        <v>929</v>
      </c>
      <c r="C475" s="1" t="s">
        <v>930</v>
      </c>
      <c r="D475" s="3">
        <v>2000</v>
      </c>
      <c r="E475">
        <v>9800</v>
      </c>
      <c r="F475" s="3">
        <f t="shared" si="23"/>
        <v>19600000</v>
      </c>
      <c r="G475" s="8">
        <f t="shared" si="21"/>
        <v>72162.291520930739</v>
      </c>
      <c r="H475" s="18">
        <f t="shared" si="22"/>
        <v>0</v>
      </c>
    </row>
    <row r="476" spans="1:8" x14ac:dyDescent="0.25">
      <c r="A476">
        <v>979505</v>
      </c>
      <c r="B476" s="1" t="s">
        <v>931</v>
      </c>
      <c r="C476" s="1" t="s">
        <v>932</v>
      </c>
      <c r="D476" s="3">
        <v>2000</v>
      </c>
      <c r="E476">
        <v>13100</v>
      </c>
      <c r="F476" s="3">
        <f t="shared" si="23"/>
        <v>26200000</v>
      </c>
      <c r="G476" s="8">
        <f t="shared" si="21"/>
        <v>96461.838665733958</v>
      </c>
      <c r="H476" s="18">
        <f t="shared" si="22"/>
        <v>0</v>
      </c>
    </row>
    <row r="477" spans="1:8" x14ac:dyDescent="0.25">
      <c r="A477">
        <v>931474</v>
      </c>
      <c r="B477" s="1" t="s">
        <v>933</v>
      </c>
      <c r="C477" s="1" t="s">
        <v>934</v>
      </c>
      <c r="D477" s="3">
        <v>2000</v>
      </c>
      <c r="E477">
        <v>11100</v>
      </c>
      <c r="F477" s="3">
        <f t="shared" si="23"/>
        <v>22200000</v>
      </c>
      <c r="G477" s="8">
        <f t="shared" si="21"/>
        <v>81734.840396156244</v>
      </c>
      <c r="H477" s="18">
        <f t="shared" si="22"/>
        <v>0</v>
      </c>
    </row>
    <row r="478" spans="1:8" x14ac:dyDescent="0.25">
      <c r="A478">
        <v>801116</v>
      </c>
      <c r="B478" s="1" t="s">
        <v>935</v>
      </c>
      <c r="C478" s="1" t="s">
        <v>936</v>
      </c>
      <c r="D478" s="3">
        <v>2000</v>
      </c>
      <c r="E478">
        <v>11500</v>
      </c>
      <c r="F478" s="3">
        <f t="shared" si="23"/>
        <v>23000000</v>
      </c>
      <c r="G478" s="8">
        <f t="shared" si="21"/>
        <v>84680.240050071792</v>
      </c>
      <c r="H478" s="18">
        <f t="shared" si="22"/>
        <v>0</v>
      </c>
    </row>
    <row r="479" spans="1:8" x14ac:dyDescent="0.25">
      <c r="A479">
        <v>603990</v>
      </c>
      <c r="B479" s="1" t="s">
        <v>937</v>
      </c>
      <c r="C479" s="1" t="s">
        <v>938</v>
      </c>
      <c r="D479" s="3">
        <v>5000</v>
      </c>
      <c r="E479">
        <v>9900</v>
      </c>
      <c r="F479" s="3">
        <f t="shared" si="23"/>
        <v>49500000</v>
      </c>
      <c r="G479" s="8">
        <f t="shared" si="21"/>
        <v>182246.60358602408</v>
      </c>
      <c r="H479" s="18">
        <f t="shared" si="22"/>
        <v>0</v>
      </c>
    </row>
    <row r="480" spans="1:8" x14ac:dyDescent="0.25">
      <c r="A480">
        <v>862396</v>
      </c>
      <c r="B480" s="1" t="s">
        <v>939</v>
      </c>
      <c r="C480" s="1" t="s">
        <v>940</v>
      </c>
      <c r="D480" s="3">
        <v>10000</v>
      </c>
      <c r="E480">
        <v>11100</v>
      </c>
      <c r="F480" s="3">
        <f t="shared" si="23"/>
        <v>111000000</v>
      </c>
      <c r="G480" s="8">
        <f t="shared" si="21"/>
        <v>408674.20198078128</v>
      </c>
      <c r="H480" s="18">
        <f t="shared" si="22"/>
        <v>0</v>
      </c>
    </row>
    <row r="481" spans="1:8" x14ac:dyDescent="0.25">
      <c r="A481">
        <v>664329</v>
      </c>
      <c r="B481" s="1" t="s">
        <v>941</v>
      </c>
      <c r="C481" s="1" t="s">
        <v>942</v>
      </c>
      <c r="D481" s="3">
        <v>10000</v>
      </c>
      <c r="E481">
        <v>11900</v>
      </c>
      <c r="F481" s="3">
        <f t="shared" si="23"/>
        <v>119000000</v>
      </c>
      <c r="G481" s="8">
        <f t="shared" si="21"/>
        <v>438128.19851993665</v>
      </c>
      <c r="H481" s="18">
        <f t="shared" si="22"/>
        <v>0</v>
      </c>
    </row>
    <row r="482" spans="1:8" x14ac:dyDescent="0.25">
      <c r="A482">
        <v>843557</v>
      </c>
      <c r="B482" s="1" t="s">
        <v>943</v>
      </c>
      <c r="C482" s="1" t="s">
        <v>944</v>
      </c>
      <c r="D482" s="3">
        <v>5000</v>
      </c>
      <c r="E482">
        <v>9000</v>
      </c>
      <c r="F482" s="3">
        <f t="shared" si="23"/>
        <v>45000000</v>
      </c>
      <c r="G482" s="8">
        <f t="shared" si="21"/>
        <v>165678.73053274915</v>
      </c>
      <c r="H482" s="18">
        <f t="shared" si="22"/>
        <v>0</v>
      </c>
    </row>
    <row r="483" spans="1:8" x14ac:dyDescent="0.25">
      <c r="A483">
        <v>791255</v>
      </c>
      <c r="B483" s="1" t="s">
        <v>945</v>
      </c>
      <c r="C483" s="1" t="s">
        <v>946</v>
      </c>
      <c r="D483" s="3">
        <v>10000</v>
      </c>
      <c r="E483">
        <v>11100</v>
      </c>
      <c r="F483" s="3">
        <f t="shared" si="23"/>
        <v>111000000</v>
      </c>
      <c r="G483" s="8">
        <f t="shared" si="21"/>
        <v>408674.20198078128</v>
      </c>
      <c r="H483" s="18">
        <f t="shared" si="22"/>
        <v>0</v>
      </c>
    </row>
    <row r="484" spans="1:8" x14ac:dyDescent="0.25">
      <c r="A484">
        <v>602820</v>
      </c>
      <c r="B484" s="1" t="s">
        <v>947</v>
      </c>
      <c r="C484" s="1" t="s">
        <v>948</v>
      </c>
      <c r="D484" s="3">
        <v>5000</v>
      </c>
      <c r="E484">
        <v>10800</v>
      </c>
      <c r="F484" s="3">
        <f t="shared" si="23"/>
        <v>54000000</v>
      </c>
      <c r="G484" s="8">
        <f t="shared" si="21"/>
        <v>198814.47663929898</v>
      </c>
      <c r="H484" s="18">
        <f t="shared" si="22"/>
        <v>0</v>
      </c>
    </row>
    <row r="485" spans="1:8" x14ac:dyDescent="0.25">
      <c r="A485">
        <v>928205</v>
      </c>
      <c r="B485" s="1" t="s">
        <v>949</v>
      </c>
      <c r="C485" s="1" t="s">
        <v>950</v>
      </c>
      <c r="D485" s="3">
        <v>5000</v>
      </c>
      <c r="E485">
        <v>10800</v>
      </c>
      <c r="F485" s="3">
        <f t="shared" si="23"/>
        <v>54000000</v>
      </c>
      <c r="G485" s="8">
        <f t="shared" si="21"/>
        <v>198814.47663929898</v>
      </c>
      <c r="H485" s="18">
        <f t="shared" si="22"/>
        <v>0</v>
      </c>
    </row>
    <row r="486" spans="1:8" x14ac:dyDescent="0.25">
      <c r="A486">
        <v>623634</v>
      </c>
      <c r="B486" s="1" t="s">
        <v>951</v>
      </c>
      <c r="C486" s="1" t="s">
        <v>952</v>
      </c>
      <c r="D486" s="3">
        <v>10000</v>
      </c>
      <c r="E486">
        <v>11000</v>
      </c>
      <c r="F486" s="3">
        <f t="shared" si="23"/>
        <v>110000000</v>
      </c>
      <c r="G486" s="8">
        <f t="shared" si="21"/>
        <v>404992.45241338684</v>
      </c>
      <c r="H486" s="18">
        <f t="shared" si="22"/>
        <v>0</v>
      </c>
    </row>
    <row r="487" spans="1:8" x14ac:dyDescent="0.25">
      <c r="A487">
        <v>788114</v>
      </c>
      <c r="B487" s="1" t="s">
        <v>953</v>
      </c>
      <c r="C487" s="1" t="s">
        <v>954</v>
      </c>
      <c r="D487" s="3">
        <v>2000</v>
      </c>
      <c r="E487">
        <v>12900</v>
      </c>
      <c r="F487" s="3">
        <f t="shared" si="23"/>
        <v>25800000</v>
      </c>
      <c r="G487" s="8">
        <f t="shared" si="21"/>
        <v>94989.138838776184</v>
      </c>
      <c r="H487" s="18">
        <f t="shared" si="22"/>
        <v>0</v>
      </c>
    </row>
    <row r="488" spans="1:8" x14ac:dyDescent="0.25">
      <c r="A488">
        <v>861257</v>
      </c>
      <c r="B488" s="1" t="s">
        <v>955</v>
      </c>
      <c r="C488" s="1" t="s">
        <v>956</v>
      </c>
      <c r="D488" s="3">
        <v>10000</v>
      </c>
      <c r="E488">
        <v>10700</v>
      </c>
      <c r="F488" s="3">
        <f t="shared" si="23"/>
        <v>107000000</v>
      </c>
      <c r="G488" s="8">
        <f t="shared" si="21"/>
        <v>393947.20371120353</v>
      </c>
      <c r="H488" s="18">
        <f t="shared" si="22"/>
        <v>0</v>
      </c>
    </row>
    <row r="489" spans="1:8" x14ac:dyDescent="0.25">
      <c r="A489">
        <v>818288</v>
      </c>
      <c r="B489" s="1" t="s">
        <v>957</v>
      </c>
      <c r="C489" s="1" t="s">
        <v>1393</v>
      </c>
      <c r="D489" s="3">
        <v>10000</v>
      </c>
      <c r="E489">
        <v>12900</v>
      </c>
      <c r="F489" s="3">
        <f t="shared" si="23"/>
        <v>129000000</v>
      </c>
      <c r="G489" s="8">
        <f t="shared" si="21"/>
        <v>474945.69419388089</v>
      </c>
      <c r="H489" s="18">
        <f t="shared" si="22"/>
        <v>0</v>
      </c>
    </row>
    <row r="490" spans="1:8" x14ac:dyDescent="0.25">
      <c r="A490">
        <v>876401</v>
      </c>
      <c r="B490" s="1" t="s">
        <v>958</v>
      </c>
      <c r="C490" s="1" t="s">
        <v>959</v>
      </c>
      <c r="D490" s="3">
        <v>10000</v>
      </c>
      <c r="E490">
        <v>13500</v>
      </c>
      <c r="F490" s="3">
        <f t="shared" si="23"/>
        <v>135000000</v>
      </c>
      <c r="G490" s="8">
        <f t="shared" si="21"/>
        <v>497036.19159824745</v>
      </c>
      <c r="H490" s="18">
        <f t="shared" si="22"/>
        <v>0</v>
      </c>
    </row>
    <row r="491" spans="1:8" x14ac:dyDescent="0.25">
      <c r="A491">
        <v>779964</v>
      </c>
      <c r="B491" s="1" t="s">
        <v>960</v>
      </c>
      <c r="C491" s="1" t="s">
        <v>961</v>
      </c>
      <c r="D491" s="3">
        <v>5000</v>
      </c>
      <c r="E491">
        <v>9000</v>
      </c>
      <c r="F491" s="3">
        <f t="shared" si="23"/>
        <v>45000000</v>
      </c>
      <c r="G491" s="8">
        <f t="shared" si="21"/>
        <v>165678.73053274915</v>
      </c>
      <c r="H491" s="18">
        <f t="shared" si="22"/>
        <v>0</v>
      </c>
    </row>
    <row r="492" spans="1:8" x14ac:dyDescent="0.25">
      <c r="A492">
        <v>988276</v>
      </c>
      <c r="B492" s="1" t="s">
        <v>962</v>
      </c>
      <c r="C492" s="1" t="s">
        <v>963</v>
      </c>
      <c r="D492" s="3">
        <v>2000</v>
      </c>
      <c r="E492">
        <v>12900</v>
      </c>
      <c r="F492" s="3">
        <f t="shared" si="23"/>
        <v>25800000</v>
      </c>
      <c r="G492" s="8">
        <f t="shared" si="21"/>
        <v>94989.138838776184</v>
      </c>
      <c r="H492" s="18">
        <f t="shared" si="22"/>
        <v>0</v>
      </c>
    </row>
    <row r="493" spans="1:8" x14ac:dyDescent="0.25">
      <c r="A493">
        <v>602445</v>
      </c>
      <c r="B493" s="1" t="s">
        <v>964</v>
      </c>
      <c r="C493" s="1" t="s">
        <v>965</v>
      </c>
      <c r="D493" s="3">
        <v>10000</v>
      </c>
      <c r="E493">
        <v>10200</v>
      </c>
      <c r="F493" s="3">
        <f t="shared" si="23"/>
        <v>102000000</v>
      </c>
      <c r="G493" s="8">
        <f t="shared" si="21"/>
        <v>375538.45587423141</v>
      </c>
      <c r="H493" s="18">
        <f t="shared" si="22"/>
        <v>0</v>
      </c>
    </row>
    <row r="494" spans="1:8" x14ac:dyDescent="0.25">
      <c r="A494">
        <v>919338</v>
      </c>
      <c r="B494" s="1" t="s">
        <v>966</v>
      </c>
      <c r="C494" s="1" t="s">
        <v>967</v>
      </c>
      <c r="D494" s="3">
        <v>5000</v>
      </c>
      <c r="E494">
        <v>11800</v>
      </c>
      <c r="F494" s="3">
        <f t="shared" si="23"/>
        <v>59000000</v>
      </c>
      <c r="G494" s="8">
        <f t="shared" si="21"/>
        <v>217223.22447627111</v>
      </c>
      <c r="H494" s="18">
        <f t="shared" si="22"/>
        <v>0</v>
      </c>
    </row>
    <row r="495" spans="1:8" x14ac:dyDescent="0.25">
      <c r="A495">
        <v>676277</v>
      </c>
      <c r="B495" s="1" t="s">
        <v>968</v>
      </c>
      <c r="C495" s="1" t="s">
        <v>969</v>
      </c>
      <c r="D495" s="3">
        <v>2000</v>
      </c>
      <c r="E495">
        <v>11900</v>
      </c>
      <c r="F495" s="3">
        <f t="shared" si="23"/>
        <v>23800000</v>
      </c>
      <c r="G495" s="8">
        <f t="shared" si="21"/>
        <v>87625.639703987326</v>
      </c>
      <c r="H495" s="18">
        <f t="shared" si="22"/>
        <v>0</v>
      </c>
    </row>
    <row r="496" spans="1:8" x14ac:dyDescent="0.25">
      <c r="A496">
        <v>768430</v>
      </c>
      <c r="B496" s="1" t="s">
        <v>970</v>
      </c>
      <c r="C496" s="1" t="s">
        <v>971</v>
      </c>
      <c r="D496" s="3">
        <v>5000</v>
      </c>
      <c r="E496">
        <v>9100</v>
      </c>
      <c r="F496" s="3">
        <f t="shared" si="23"/>
        <v>45500000</v>
      </c>
      <c r="G496" s="8">
        <f t="shared" si="21"/>
        <v>167519.60531644637</v>
      </c>
      <c r="H496" s="18">
        <f t="shared" si="22"/>
        <v>0</v>
      </c>
    </row>
    <row r="497" spans="1:8" x14ac:dyDescent="0.25">
      <c r="A497">
        <v>977153</v>
      </c>
      <c r="B497" s="1" t="s">
        <v>972</v>
      </c>
      <c r="C497" s="1" t="s">
        <v>973</v>
      </c>
      <c r="D497" s="3">
        <v>5000</v>
      </c>
      <c r="E497">
        <v>12900</v>
      </c>
      <c r="F497" s="3">
        <f t="shared" si="23"/>
        <v>64500000</v>
      </c>
      <c r="G497" s="8">
        <f t="shared" si="21"/>
        <v>237472.84709694044</v>
      </c>
      <c r="H497" s="18">
        <f t="shared" si="22"/>
        <v>0</v>
      </c>
    </row>
    <row r="498" spans="1:8" x14ac:dyDescent="0.25">
      <c r="A498">
        <v>922162</v>
      </c>
      <c r="B498" s="1" t="s">
        <v>974</v>
      </c>
      <c r="C498" s="1" t="s">
        <v>975</v>
      </c>
      <c r="D498" s="3">
        <v>5000</v>
      </c>
      <c r="E498">
        <v>9500</v>
      </c>
      <c r="F498" s="3">
        <f t="shared" si="23"/>
        <v>47500000</v>
      </c>
      <c r="G498" s="8">
        <f t="shared" si="21"/>
        <v>174883.10445123521</v>
      </c>
      <c r="H498" s="18">
        <f t="shared" si="22"/>
        <v>0</v>
      </c>
    </row>
    <row r="499" spans="1:8" x14ac:dyDescent="0.25">
      <c r="A499">
        <v>654609</v>
      </c>
      <c r="B499" s="1" t="s">
        <v>976</v>
      </c>
      <c r="C499" s="1" t="s">
        <v>1394</v>
      </c>
      <c r="D499" s="3">
        <v>2000</v>
      </c>
      <c r="E499">
        <v>13800</v>
      </c>
      <c r="F499" s="3">
        <f t="shared" si="23"/>
        <v>27600000</v>
      </c>
      <c r="G499" s="8">
        <f t="shared" si="21"/>
        <v>101616.28806008615</v>
      </c>
      <c r="H499" s="18">
        <f t="shared" si="22"/>
        <v>0</v>
      </c>
    </row>
    <row r="500" spans="1:8" x14ac:dyDescent="0.25">
      <c r="A500">
        <v>901331</v>
      </c>
      <c r="B500" s="1" t="s">
        <v>977</v>
      </c>
      <c r="C500" s="1" t="s">
        <v>978</v>
      </c>
      <c r="D500" s="3">
        <v>2000</v>
      </c>
      <c r="E500">
        <v>13500</v>
      </c>
      <c r="F500" s="3">
        <f t="shared" si="23"/>
        <v>27000000</v>
      </c>
      <c r="G500" s="8">
        <f t="shared" si="21"/>
        <v>99407.238319649492</v>
      </c>
      <c r="H500" s="18">
        <f t="shared" si="22"/>
        <v>0</v>
      </c>
    </row>
    <row r="501" spans="1:8" x14ac:dyDescent="0.25">
      <c r="A501">
        <v>816204</v>
      </c>
      <c r="B501" s="1" t="s">
        <v>979</v>
      </c>
      <c r="C501" s="1" t="s">
        <v>980</v>
      </c>
      <c r="D501" s="3">
        <v>10000</v>
      </c>
      <c r="E501">
        <v>8800</v>
      </c>
      <c r="F501" s="3">
        <f t="shared" si="23"/>
        <v>88000000</v>
      </c>
      <c r="G501" s="8">
        <f t="shared" si="21"/>
        <v>323993.96193070948</v>
      </c>
      <c r="H501" s="18">
        <f t="shared" si="22"/>
        <v>0</v>
      </c>
    </row>
    <row r="502" spans="1:8" x14ac:dyDescent="0.25">
      <c r="A502">
        <v>826553</v>
      </c>
      <c r="B502" s="1" t="s">
        <v>981</v>
      </c>
      <c r="C502" s="1" t="s">
        <v>982</v>
      </c>
      <c r="D502" s="3">
        <v>2000</v>
      </c>
      <c r="E502">
        <v>9100</v>
      </c>
      <c r="F502" s="3">
        <f t="shared" si="23"/>
        <v>18200000</v>
      </c>
      <c r="G502" s="8">
        <f t="shared" si="21"/>
        <v>67007.842126578544</v>
      </c>
      <c r="H502" s="18">
        <f t="shared" si="22"/>
        <v>0</v>
      </c>
    </row>
    <row r="503" spans="1:8" x14ac:dyDescent="0.25">
      <c r="A503">
        <v>911858</v>
      </c>
      <c r="B503" s="1" t="s">
        <v>983</v>
      </c>
      <c r="C503" s="1" t="s">
        <v>984</v>
      </c>
      <c r="D503" s="3">
        <v>5000</v>
      </c>
      <c r="E503">
        <v>13000</v>
      </c>
      <c r="F503" s="3">
        <f t="shared" si="23"/>
        <v>65000000</v>
      </c>
      <c r="G503" s="8">
        <f t="shared" si="21"/>
        <v>239313.72188063766</v>
      </c>
      <c r="H503" s="18">
        <f t="shared" si="22"/>
        <v>0</v>
      </c>
    </row>
    <row r="504" spans="1:8" x14ac:dyDescent="0.25">
      <c r="A504">
        <v>922492</v>
      </c>
      <c r="B504" s="1" t="s">
        <v>985</v>
      </c>
      <c r="C504" s="1" t="s">
        <v>986</v>
      </c>
      <c r="D504" s="3">
        <v>2000</v>
      </c>
      <c r="E504">
        <v>10900</v>
      </c>
      <c r="F504" s="3">
        <f t="shared" si="23"/>
        <v>21800000</v>
      </c>
      <c r="G504" s="8">
        <f t="shared" si="21"/>
        <v>80262.140569198484</v>
      </c>
      <c r="H504" s="18">
        <f t="shared" si="22"/>
        <v>0</v>
      </c>
    </row>
    <row r="505" spans="1:8" x14ac:dyDescent="0.25">
      <c r="A505">
        <v>613245</v>
      </c>
      <c r="B505" s="1" t="s">
        <v>987</v>
      </c>
      <c r="C505" s="1" t="s">
        <v>988</v>
      </c>
      <c r="D505" s="3">
        <v>5000</v>
      </c>
      <c r="E505">
        <v>9100</v>
      </c>
      <c r="F505" s="3">
        <f t="shared" si="23"/>
        <v>45500000</v>
      </c>
      <c r="G505" s="8">
        <f t="shared" si="21"/>
        <v>167519.60531644637</v>
      </c>
      <c r="H505" s="18">
        <f t="shared" si="22"/>
        <v>0</v>
      </c>
    </row>
    <row r="506" spans="1:8" x14ac:dyDescent="0.25">
      <c r="A506">
        <v>681616</v>
      </c>
      <c r="B506" s="1" t="s">
        <v>989</v>
      </c>
      <c r="C506" s="1" t="s">
        <v>990</v>
      </c>
      <c r="D506" s="3">
        <v>10000</v>
      </c>
      <c r="E506">
        <v>11000</v>
      </c>
      <c r="F506" s="3">
        <f t="shared" si="23"/>
        <v>110000000</v>
      </c>
      <c r="G506" s="8">
        <f t="shared" si="21"/>
        <v>404992.45241338684</v>
      </c>
      <c r="H506" s="18">
        <f t="shared" si="22"/>
        <v>0</v>
      </c>
    </row>
    <row r="507" spans="1:8" x14ac:dyDescent="0.25">
      <c r="A507">
        <v>894470</v>
      </c>
      <c r="B507" s="1" t="s">
        <v>991</v>
      </c>
      <c r="C507" s="1" t="s">
        <v>992</v>
      </c>
      <c r="D507" s="3">
        <v>2000</v>
      </c>
      <c r="E507">
        <v>9800</v>
      </c>
      <c r="F507" s="3">
        <f t="shared" si="23"/>
        <v>19600000</v>
      </c>
      <c r="G507" s="8">
        <f t="shared" si="21"/>
        <v>72162.291520930739</v>
      </c>
      <c r="H507" s="18">
        <f t="shared" si="22"/>
        <v>0</v>
      </c>
    </row>
    <row r="508" spans="1:8" x14ac:dyDescent="0.25">
      <c r="A508">
        <v>909747</v>
      </c>
      <c r="B508" s="1" t="s">
        <v>993</v>
      </c>
      <c r="C508" s="1" t="s">
        <v>994</v>
      </c>
      <c r="D508" s="3">
        <v>10000</v>
      </c>
      <c r="E508">
        <v>10700</v>
      </c>
      <c r="F508" s="3">
        <f t="shared" si="23"/>
        <v>107000000</v>
      </c>
      <c r="G508" s="8">
        <f t="shared" si="21"/>
        <v>393947.20371120353</v>
      </c>
      <c r="H508" s="18">
        <f t="shared" si="22"/>
        <v>0</v>
      </c>
    </row>
    <row r="509" spans="1:8" x14ac:dyDescent="0.25">
      <c r="A509">
        <v>661237</v>
      </c>
      <c r="B509" s="1" t="s">
        <v>995</v>
      </c>
      <c r="C509" s="1" t="s">
        <v>996</v>
      </c>
      <c r="D509" s="3">
        <v>10000</v>
      </c>
      <c r="E509">
        <v>13600</v>
      </c>
      <c r="F509" s="3">
        <f t="shared" si="23"/>
        <v>136000000</v>
      </c>
      <c r="G509" s="8">
        <f t="shared" si="21"/>
        <v>500717.94116564188</v>
      </c>
      <c r="H509" s="18">
        <f t="shared" si="22"/>
        <v>0</v>
      </c>
    </row>
    <row r="510" spans="1:8" x14ac:dyDescent="0.25">
      <c r="A510">
        <v>623313</v>
      </c>
      <c r="B510" s="1" t="s">
        <v>997</v>
      </c>
      <c r="C510" s="1" t="s">
        <v>998</v>
      </c>
      <c r="D510" s="3">
        <v>10000</v>
      </c>
      <c r="E510">
        <v>10200</v>
      </c>
      <c r="F510" s="3">
        <f t="shared" si="23"/>
        <v>102000000</v>
      </c>
      <c r="G510" s="8">
        <f t="shared" si="21"/>
        <v>375538.45587423141</v>
      </c>
      <c r="H510" s="18">
        <f t="shared" si="22"/>
        <v>0</v>
      </c>
    </row>
    <row r="511" spans="1:8" x14ac:dyDescent="0.25">
      <c r="A511">
        <v>634735</v>
      </c>
      <c r="B511" s="1" t="s">
        <v>999</v>
      </c>
      <c r="C511" s="1" t="s">
        <v>1395</v>
      </c>
      <c r="D511" s="3">
        <v>10000</v>
      </c>
      <c r="E511">
        <v>9800</v>
      </c>
      <c r="F511" s="3">
        <f t="shared" si="23"/>
        <v>98000000</v>
      </c>
      <c r="G511" s="8">
        <f t="shared" si="21"/>
        <v>360811.45760465373</v>
      </c>
      <c r="H511" s="18">
        <f t="shared" si="22"/>
        <v>0</v>
      </c>
    </row>
    <row r="512" spans="1:8" x14ac:dyDescent="0.25">
      <c r="A512">
        <v>671539</v>
      </c>
      <c r="B512" s="1" t="s">
        <v>1000</v>
      </c>
      <c r="C512" s="1" t="s">
        <v>1001</v>
      </c>
      <c r="D512" s="3">
        <v>10000</v>
      </c>
      <c r="E512">
        <v>8700</v>
      </c>
      <c r="F512" s="3">
        <f t="shared" si="23"/>
        <v>87000000</v>
      </c>
      <c r="G512" s="8">
        <f t="shared" si="21"/>
        <v>320312.21236331505</v>
      </c>
      <c r="H512" s="18">
        <f t="shared" si="22"/>
        <v>0</v>
      </c>
    </row>
    <row r="513" spans="1:8" x14ac:dyDescent="0.25">
      <c r="A513">
        <v>696896</v>
      </c>
      <c r="B513" s="1" t="s">
        <v>1002</v>
      </c>
      <c r="C513" s="1" t="s">
        <v>1003</v>
      </c>
      <c r="D513" s="3">
        <v>10000</v>
      </c>
      <c r="E513">
        <v>11900</v>
      </c>
      <c r="F513" s="3">
        <f t="shared" si="23"/>
        <v>119000000</v>
      </c>
      <c r="G513" s="8">
        <f t="shared" si="21"/>
        <v>438128.19851993665</v>
      </c>
      <c r="H513" s="18">
        <f t="shared" si="22"/>
        <v>0</v>
      </c>
    </row>
    <row r="514" spans="1:8" x14ac:dyDescent="0.25">
      <c r="A514">
        <v>688333</v>
      </c>
      <c r="B514" s="1" t="s">
        <v>1004</v>
      </c>
      <c r="C514" s="1" t="s">
        <v>1005</v>
      </c>
      <c r="D514" s="3">
        <v>10000</v>
      </c>
      <c r="E514">
        <v>9000</v>
      </c>
      <c r="F514" s="3">
        <f t="shared" si="23"/>
        <v>90000000</v>
      </c>
      <c r="G514" s="8">
        <f t="shared" si="21"/>
        <v>331357.4610654983</v>
      </c>
      <c r="H514" s="18">
        <f t="shared" si="22"/>
        <v>0</v>
      </c>
    </row>
    <row r="515" spans="1:8" x14ac:dyDescent="0.25">
      <c r="A515">
        <v>655937</v>
      </c>
      <c r="B515" s="1" t="s">
        <v>1006</v>
      </c>
      <c r="C515" s="1" t="s">
        <v>1007</v>
      </c>
      <c r="D515" s="3">
        <v>5000</v>
      </c>
      <c r="E515">
        <v>12300</v>
      </c>
      <c r="F515" s="3">
        <f t="shared" si="23"/>
        <v>61500000</v>
      </c>
      <c r="G515" s="8">
        <f t="shared" ref="G515:G578" si="24">F515/$I$2</f>
        <v>226427.59839475717</v>
      </c>
      <c r="H515" s="18">
        <f t="shared" ref="H515:H578" si="25">IF(LEFT(B515,LEN($A$714))=$A$714,1,0)</f>
        <v>0</v>
      </c>
    </row>
    <row r="516" spans="1:8" x14ac:dyDescent="0.25">
      <c r="A516">
        <v>679729</v>
      </c>
      <c r="B516" s="1" t="s">
        <v>1008</v>
      </c>
      <c r="C516" s="1" t="s">
        <v>1009</v>
      </c>
      <c r="D516" s="3">
        <v>2000</v>
      </c>
      <c r="E516">
        <v>12200</v>
      </c>
      <c r="F516" s="3">
        <f t="shared" ref="F516:F579" si="26">D516*E516</f>
        <v>24400000</v>
      </c>
      <c r="G516" s="8">
        <f t="shared" si="24"/>
        <v>89834.689444423988</v>
      </c>
      <c r="H516" s="18">
        <f t="shared" si="25"/>
        <v>0</v>
      </c>
    </row>
    <row r="517" spans="1:8" x14ac:dyDescent="0.25">
      <c r="A517">
        <v>810158</v>
      </c>
      <c r="B517" s="1" t="s">
        <v>1010</v>
      </c>
      <c r="C517" s="1" t="s">
        <v>1011</v>
      </c>
      <c r="D517" s="3">
        <v>10000</v>
      </c>
      <c r="E517">
        <v>9900</v>
      </c>
      <c r="F517" s="3">
        <f t="shared" si="26"/>
        <v>99000000</v>
      </c>
      <c r="G517" s="8">
        <f t="shared" si="24"/>
        <v>364493.20717204816</v>
      </c>
      <c r="H517" s="18">
        <f t="shared" si="25"/>
        <v>0</v>
      </c>
    </row>
    <row r="518" spans="1:8" x14ac:dyDescent="0.25">
      <c r="A518">
        <v>764639</v>
      </c>
      <c r="B518" s="1" t="s">
        <v>1012</v>
      </c>
      <c r="C518" s="1" t="s">
        <v>1013</v>
      </c>
      <c r="D518" s="3">
        <v>10000</v>
      </c>
      <c r="E518">
        <v>8600</v>
      </c>
      <c r="F518" s="3">
        <f t="shared" si="26"/>
        <v>86000000</v>
      </c>
      <c r="G518" s="8">
        <f t="shared" si="24"/>
        <v>316630.46279592061</v>
      </c>
      <c r="H518" s="18">
        <f t="shared" si="25"/>
        <v>0</v>
      </c>
    </row>
    <row r="519" spans="1:8" x14ac:dyDescent="0.25">
      <c r="A519">
        <v>748792</v>
      </c>
      <c r="B519" s="1" t="s">
        <v>1014</v>
      </c>
      <c r="C519" s="1" t="s">
        <v>1015</v>
      </c>
      <c r="D519" s="3">
        <v>2000</v>
      </c>
      <c r="E519">
        <v>10100</v>
      </c>
      <c r="F519" s="3">
        <f t="shared" si="26"/>
        <v>20200000</v>
      </c>
      <c r="G519" s="8">
        <f t="shared" si="24"/>
        <v>74371.341261367401</v>
      </c>
      <c r="H519" s="18">
        <f t="shared" si="25"/>
        <v>0</v>
      </c>
    </row>
    <row r="520" spans="1:8" x14ac:dyDescent="0.25">
      <c r="A520">
        <v>949276</v>
      </c>
      <c r="B520" s="1" t="s">
        <v>1016</v>
      </c>
      <c r="C520" s="1" t="s">
        <v>1017</v>
      </c>
      <c r="D520" s="3">
        <v>10000</v>
      </c>
      <c r="E520">
        <v>13000</v>
      </c>
      <c r="F520" s="3">
        <f t="shared" si="26"/>
        <v>130000000</v>
      </c>
      <c r="G520" s="8">
        <f t="shared" si="24"/>
        <v>478627.44376127532</v>
      </c>
      <c r="H520" s="18">
        <f t="shared" si="25"/>
        <v>0</v>
      </c>
    </row>
    <row r="521" spans="1:8" x14ac:dyDescent="0.25">
      <c r="A521">
        <v>724735</v>
      </c>
      <c r="B521" s="1" t="s">
        <v>1018</v>
      </c>
      <c r="C521" s="1" t="s">
        <v>1019</v>
      </c>
      <c r="D521" s="3">
        <v>2000</v>
      </c>
      <c r="E521">
        <v>12800</v>
      </c>
      <c r="F521" s="3">
        <f t="shared" si="26"/>
        <v>25600000</v>
      </c>
      <c r="G521" s="8">
        <f t="shared" si="24"/>
        <v>94252.788925297296</v>
      </c>
      <c r="H521" s="18">
        <f t="shared" si="25"/>
        <v>0</v>
      </c>
    </row>
    <row r="522" spans="1:8" x14ac:dyDescent="0.25">
      <c r="A522">
        <v>677283</v>
      </c>
      <c r="B522" s="1" t="s">
        <v>1020</v>
      </c>
      <c r="C522" s="1" t="s">
        <v>1021</v>
      </c>
      <c r="D522" s="3">
        <v>5000</v>
      </c>
      <c r="E522">
        <v>10900</v>
      </c>
      <c r="F522" s="3">
        <f t="shared" si="26"/>
        <v>54500000</v>
      </c>
      <c r="G522" s="8">
        <f t="shared" si="24"/>
        <v>200655.3514229962</v>
      </c>
      <c r="H522" s="18">
        <f t="shared" si="25"/>
        <v>0</v>
      </c>
    </row>
    <row r="523" spans="1:8" x14ac:dyDescent="0.25">
      <c r="A523">
        <v>704236</v>
      </c>
      <c r="B523" s="1" t="s">
        <v>1022</v>
      </c>
      <c r="C523" s="1" t="s">
        <v>1023</v>
      </c>
      <c r="D523" s="3">
        <v>10000</v>
      </c>
      <c r="E523">
        <v>11000</v>
      </c>
      <c r="F523" s="3">
        <f t="shared" si="26"/>
        <v>110000000</v>
      </c>
      <c r="G523" s="8">
        <f t="shared" si="24"/>
        <v>404992.45241338684</v>
      </c>
      <c r="H523" s="18">
        <f t="shared" si="25"/>
        <v>0</v>
      </c>
    </row>
    <row r="524" spans="1:8" x14ac:dyDescent="0.25">
      <c r="A524">
        <v>988706</v>
      </c>
      <c r="B524" s="1" t="s">
        <v>1024</v>
      </c>
      <c r="C524" s="1" t="s">
        <v>1025</v>
      </c>
      <c r="D524" s="3">
        <v>5000</v>
      </c>
      <c r="E524">
        <v>9300</v>
      </c>
      <c r="F524" s="3">
        <f t="shared" si="26"/>
        <v>46500000</v>
      </c>
      <c r="G524" s="8">
        <f t="shared" si="24"/>
        <v>171201.3548838408</v>
      </c>
      <c r="H524" s="18">
        <f t="shared" si="25"/>
        <v>0</v>
      </c>
    </row>
    <row r="525" spans="1:8" x14ac:dyDescent="0.25">
      <c r="A525">
        <v>778788</v>
      </c>
      <c r="B525" s="1" t="s">
        <v>1026</v>
      </c>
      <c r="C525" s="1" t="s">
        <v>1027</v>
      </c>
      <c r="D525" s="3">
        <v>2000</v>
      </c>
      <c r="E525">
        <v>10300</v>
      </c>
      <c r="F525" s="3">
        <f t="shared" si="26"/>
        <v>20600000</v>
      </c>
      <c r="G525" s="8">
        <f t="shared" si="24"/>
        <v>75844.041088325175</v>
      </c>
      <c r="H525" s="18">
        <f t="shared" si="25"/>
        <v>0</v>
      </c>
    </row>
    <row r="526" spans="1:8" x14ac:dyDescent="0.25">
      <c r="A526">
        <v>652218</v>
      </c>
      <c r="B526" s="1" t="s">
        <v>1028</v>
      </c>
      <c r="C526" s="1" t="s">
        <v>1029</v>
      </c>
      <c r="D526" s="3">
        <v>5000</v>
      </c>
      <c r="E526">
        <v>13100</v>
      </c>
      <c r="F526" s="3">
        <f t="shared" si="26"/>
        <v>65500000</v>
      </c>
      <c r="G526" s="8">
        <f t="shared" si="24"/>
        <v>241154.59666433488</v>
      </c>
      <c r="H526" s="18">
        <f t="shared" si="25"/>
        <v>0</v>
      </c>
    </row>
    <row r="527" spans="1:8" x14ac:dyDescent="0.25">
      <c r="A527">
        <v>863817</v>
      </c>
      <c r="B527" s="1" t="s">
        <v>1030</v>
      </c>
      <c r="C527" s="1" t="s">
        <v>1031</v>
      </c>
      <c r="D527" s="3">
        <v>10000</v>
      </c>
      <c r="E527">
        <v>12400</v>
      </c>
      <c r="F527" s="3">
        <f t="shared" si="26"/>
        <v>124000000</v>
      </c>
      <c r="G527" s="8">
        <f t="shared" si="24"/>
        <v>456536.94635690877</v>
      </c>
      <c r="H527" s="18">
        <f t="shared" si="25"/>
        <v>0</v>
      </c>
    </row>
    <row r="528" spans="1:8" x14ac:dyDescent="0.25">
      <c r="A528">
        <v>848918</v>
      </c>
      <c r="B528" s="1" t="s">
        <v>1032</v>
      </c>
      <c r="C528" s="1" t="s">
        <v>1033</v>
      </c>
      <c r="D528" s="3">
        <v>5000</v>
      </c>
      <c r="E528">
        <v>13600</v>
      </c>
      <c r="F528" s="3">
        <f t="shared" si="26"/>
        <v>68000000</v>
      </c>
      <c r="G528" s="8">
        <f t="shared" si="24"/>
        <v>250358.97058282094</v>
      </c>
      <c r="H528" s="18">
        <f t="shared" si="25"/>
        <v>0</v>
      </c>
    </row>
    <row r="529" spans="1:8" x14ac:dyDescent="0.25">
      <c r="A529">
        <v>728171</v>
      </c>
      <c r="B529" s="1" t="s">
        <v>1034</v>
      </c>
      <c r="C529" s="1" t="s">
        <v>1035</v>
      </c>
      <c r="D529" s="3">
        <v>10000</v>
      </c>
      <c r="E529">
        <v>10800</v>
      </c>
      <c r="F529" s="3">
        <f t="shared" si="26"/>
        <v>108000000</v>
      </c>
      <c r="G529" s="8">
        <f t="shared" si="24"/>
        <v>397628.95327859797</v>
      </c>
      <c r="H529" s="18">
        <f t="shared" si="25"/>
        <v>0</v>
      </c>
    </row>
    <row r="530" spans="1:8" x14ac:dyDescent="0.25">
      <c r="A530">
        <v>950256</v>
      </c>
      <c r="B530" s="1" t="s">
        <v>1036</v>
      </c>
      <c r="C530" s="1" t="s">
        <v>1037</v>
      </c>
      <c r="D530" s="3">
        <v>5000</v>
      </c>
      <c r="E530">
        <v>9300</v>
      </c>
      <c r="F530" s="3">
        <f t="shared" si="26"/>
        <v>46500000</v>
      </c>
      <c r="G530" s="8">
        <f t="shared" si="24"/>
        <v>171201.3548838408</v>
      </c>
      <c r="H530" s="18">
        <f t="shared" si="25"/>
        <v>0</v>
      </c>
    </row>
    <row r="531" spans="1:8" x14ac:dyDescent="0.25">
      <c r="A531">
        <v>666027</v>
      </c>
      <c r="B531" s="1" t="s">
        <v>1038</v>
      </c>
      <c r="C531" s="1" t="s">
        <v>1396</v>
      </c>
      <c r="D531" s="3">
        <v>2000</v>
      </c>
      <c r="E531">
        <v>13400</v>
      </c>
      <c r="F531" s="3">
        <f t="shared" si="26"/>
        <v>26800000</v>
      </c>
      <c r="G531" s="8">
        <f t="shared" si="24"/>
        <v>98670.888406170605</v>
      </c>
      <c r="H531" s="18">
        <f t="shared" si="25"/>
        <v>0</v>
      </c>
    </row>
    <row r="532" spans="1:8" x14ac:dyDescent="0.25">
      <c r="A532">
        <v>610209</v>
      </c>
      <c r="B532" s="1" t="s">
        <v>1039</v>
      </c>
      <c r="C532" s="1" t="s">
        <v>1040</v>
      </c>
      <c r="D532" s="3">
        <v>5000</v>
      </c>
      <c r="E532">
        <v>10300</v>
      </c>
      <c r="F532" s="3">
        <f t="shared" si="26"/>
        <v>51500000</v>
      </c>
      <c r="G532" s="8">
        <f t="shared" si="24"/>
        <v>189610.10272081292</v>
      </c>
      <c r="H532" s="18">
        <f t="shared" si="25"/>
        <v>0</v>
      </c>
    </row>
    <row r="533" spans="1:8" x14ac:dyDescent="0.25">
      <c r="A533">
        <v>930520</v>
      </c>
      <c r="B533" s="1" t="s">
        <v>1041</v>
      </c>
      <c r="C533" s="1" t="s">
        <v>1042</v>
      </c>
      <c r="D533" s="3">
        <v>10000</v>
      </c>
      <c r="E533">
        <v>8600</v>
      </c>
      <c r="F533" s="3">
        <f t="shared" si="26"/>
        <v>86000000</v>
      </c>
      <c r="G533" s="8">
        <f t="shared" si="24"/>
        <v>316630.46279592061</v>
      </c>
      <c r="H533" s="18">
        <f t="shared" si="25"/>
        <v>0</v>
      </c>
    </row>
    <row r="534" spans="1:8" x14ac:dyDescent="0.25">
      <c r="A534">
        <v>807728</v>
      </c>
      <c r="B534" s="1" t="s">
        <v>1043</v>
      </c>
      <c r="C534" s="1" t="s">
        <v>1044</v>
      </c>
      <c r="D534" s="3">
        <v>10000</v>
      </c>
      <c r="E534">
        <v>13400</v>
      </c>
      <c r="F534" s="3">
        <f t="shared" si="26"/>
        <v>134000000</v>
      </c>
      <c r="G534" s="8">
        <f t="shared" si="24"/>
        <v>493354.44203085301</v>
      </c>
      <c r="H534" s="18">
        <f t="shared" si="25"/>
        <v>0</v>
      </c>
    </row>
    <row r="535" spans="1:8" x14ac:dyDescent="0.25">
      <c r="A535">
        <v>843820</v>
      </c>
      <c r="B535" s="1" t="s">
        <v>1045</v>
      </c>
      <c r="C535" s="1" t="s">
        <v>1046</v>
      </c>
      <c r="D535" s="3">
        <v>2000</v>
      </c>
      <c r="E535">
        <v>10900</v>
      </c>
      <c r="F535" s="3">
        <f t="shared" si="26"/>
        <v>21800000</v>
      </c>
      <c r="G535" s="8">
        <f t="shared" si="24"/>
        <v>80262.140569198484</v>
      </c>
      <c r="H535" s="18">
        <f t="shared" si="25"/>
        <v>0</v>
      </c>
    </row>
    <row r="536" spans="1:8" x14ac:dyDescent="0.25">
      <c r="A536">
        <v>901259</v>
      </c>
      <c r="B536" s="1" t="s">
        <v>1047</v>
      </c>
      <c r="C536" s="1" t="s">
        <v>1048</v>
      </c>
      <c r="D536" s="3">
        <v>2000</v>
      </c>
      <c r="E536">
        <v>11200</v>
      </c>
      <c r="F536" s="3">
        <f t="shared" si="26"/>
        <v>22400000</v>
      </c>
      <c r="G536" s="8">
        <f t="shared" si="24"/>
        <v>82471.190309635131</v>
      </c>
      <c r="H536" s="18">
        <f t="shared" si="25"/>
        <v>0</v>
      </c>
    </row>
    <row r="537" spans="1:8" x14ac:dyDescent="0.25">
      <c r="A537">
        <v>652532</v>
      </c>
      <c r="B537" s="1" t="s">
        <v>1049</v>
      </c>
      <c r="C537" s="1" t="s">
        <v>1050</v>
      </c>
      <c r="D537" s="3">
        <v>2000</v>
      </c>
      <c r="E537">
        <v>9400</v>
      </c>
      <c r="F537" s="3">
        <f t="shared" si="26"/>
        <v>18800000</v>
      </c>
      <c r="G537" s="8">
        <f t="shared" si="24"/>
        <v>69216.891867015205</v>
      </c>
      <c r="H537" s="18">
        <f t="shared" si="25"/>
        <v>0</v>
      </c>
    </row>
    <row r="538" spans="1:8" x14ac:dyDescent="0.25">
      <c r="A538">
        <v>635394</v>
      </c>
      <c r="B538" s="1" t="s">
        <v>1051</v>
      </c>
      <c r="C538" s="1" t="s">
        <v>1052</v>
      </c>
      <c r="D538" s="3">
        <v>10000</v>
      </c>
      <c r="E538">
        <v>12600</v>
      </c>
      <c r="F538" s="3">
        <f t="shared" si="26"/>
        <v>126000000</v>
      </c>
      <c r="G538" s="8">
        <f t="shared" si="24"/>
        <v>463900.44549169764</v>
      </c>
      <c r="H538" s="18">
        <f t="shared" si="25"/>
        <v>0</v>
      </c>
    </row>
    <row r="539" spans="1:8" x14ac:dyDescent="0.25">
      <c r="A539">
        <v>611140</v>
      </c>
      <c r="B539" s="1" t="s">
        <v>1053</v>
      </c>
      <c r="C539" s="1" t="s">
        <v>1054</v>
      </c>
      <c r="D539" s="3">
        <v>10000</v>
      </c>
      <c r="E539">
        <v>12200</v>
      </c>
      <c r="F539" s="3">
        <f t="shared" si="26"/>
        <v>122000000</v>
      </c>
      <c r="G539" s="8">
        <f t="shared" si="24"/>
        <v>449173.44722211995</v>
      </c>
      <c r="H539" s="18">
        <f t="shared" si="25"/>
        <v>0</v>
      </c>
    </row>
    <row r="540" spans="1:8" x14ac:dyDescent="0.25">
      <c r="A540">
        <v>622250</v>
      </c>
      <c r="B540" s="1" t="s">
        <v>1055</v>
      </c>
      <c r="C540" s="1" t="s">
        <v>1056</v>
      </c>
      <c r="D540" s="3">
        <v>10000</v>
      </c>
      <c r="E540">
        <v>12300</v>
      </c>
      <c r="F540" s="3">
        <f t="shared" si="26"/>
        <v>123000000</v>
      </c>
      <c r="G540" s="8">
        <f t="shared" si="24"/>
        <v>452855.19678951433</v>
      </c>
      <c r="H540" s="18">
        <f t="shared" si="25"/>
        <v>0</v>
      </c>
    </row>
    <row r="541" spans="1:8" x14ac:dyDescent="0.25">
      <c r="A541">
        <v>910611</v>
      </c>
      <c r="B541" s="1" t="s">
        <v>1057</v>
      </c>
      <c r="C541" s="1" t="s">
        <v>1058</v>
      </c>
      <c r="D541" s="3">
        <v>5000</v>
      </c>
      <c r="E541">
        <v>12600</v>
      </c>
      <c r="F541" s="3">
        <f t="shared" si="26"/>
        <v>63000000</v>
      </c>
      <c r="G541" s="8">
        <f t="shared" si="24"/>
        <v>231950.22274584882</v>
      </c>
      <c r="H541" s="18">
        <f t="shared" si="25"/>
        <v>0</v>
      </c>
    </row>
    <row r="542" spans="1:8" x14ac:dyDescent="0.25">
      <c r="A542">
        <v>638724</v>
      </c>
      <c r="B542" s="1" t="s">
        <v>1059</v>
      </c>
      <c r="C542" s="1" t="s">
        <v>1060</v>
      </c>
      <c r="D542" s="3">
        <v>5000</v>
      </c>
      <c r="E542">
        <v>12100</v>
      </c>
      <c r="F542" s="3">
        <f t="shared" si="26"/>
        <v>60500000</v>
      </c>
      <c r="G542" s="8">
        <f t="shared" si="24"/>
        <v>222745.84882736276</v>
      </c>
      <c r="H542" s="18">
        <f t="shared" si="25"/>
        <v>0</v>
      </c>
    </row>
    <row r="543" spans="1:8" x14ac:dyDescent="0.25">
      <c r="A543">
        <v>801232</v>
      </c>
      <c r="B543" s="1" t="s">
        <v>1061</v>
      </c>
      <c r="C543" s="1" t="s">
        <v>1062</v>
      </c>
      <c r="D543" s="3">
        <v>10000</v>
      </c>
      <c r="E543">
        <v>9100</v>
      </c>
      <c r="F543" s="3">
        <f t="shared" si="26"/>
        <v>91000000</v>
      </c>
      <c r="G543" s="8">
        <f t="shared" si="24"/>
        <v>335039.21063289273</v>
      </c>
      <c r="H543" s="18">
        <f t="shared" si="25"/>
        <v>0</v>
      </c>
    </row>
    <row r="544" spans="1:8" x14ac:dyDescent="0.25">
      <c r="A544">
        <v>696576</v>
      </c>
      <c r="B544" s="1" t="s">
        <v>1063</v>
      </c>
      <c r="C544" s="1" t="s">
        <v>1064</v>
      </c>
      <c r="D544" s="3">
        <v>5000</v>
      </c>
      <c r="E544">
        <v>9100</v>
      </c>
      <c r="F544" s="3">
        <f t="shared" si="26"/>
        <v>45500000</v>
      </c>
      <c r="G544" s="8">
        <f t="shared" si="24"/>
        <v>167519.60531644637</v>
      </c>
      <c r="H544" s="18">
        <f t="shared" si="25"/>
        <v>0</v>
      </c>
    </row>
    <row r="545" spans="1:8" x14ac:dyDescent="0.25">
      <c r="A545">
        <v>874097</v>
      </c>
      <c r="B545" s="1" t="s">
        <v>1065</v>
      </c>
      <c r="C545" s="1" t="s">
        <v>1066</v>
      </c>
      <c r="D545" s="3">
        <v>2000</v>
      </c>
      <c r="E545">
        <v>9200</v>
      </c>
      <c r="F545" s="3">
        <f t="shared" si="26"/>
        <v>18400000</v>
      </c>
      <c r="G545" s="8">
        <f t="shared" si="24"/>
        <v>67744.192040057431</v>
      </c>
      <c r="H545" s="18">
        <f t="shared" si="25"/>
        <v>0</v>
      </c>
    </row>
    <row r="546" spans="1:8" x14ac:dyDescent="0.25">
      <c r="A546">
        <v>992773</v>
      </c>
      <c r="B546" s="1" t="s">
        <v>1067</v>
      </c>
      <c r="C546" s="1" t="s">
        <v>1068</v>
      </c>
      <c r="D546" s="3">
        <v>2000</v>
      </c>
      <c r="E546">
        <v>10500</v>
      </c>
      <c r="F546" s="3">
        <f t="shared" si="26"/>
        <v>21000000</v>
      </c>
      <c r="G546" s="8">
        <f t="shared" si="24"/>
        <v>77316.740915282935</v>
      </c>
      <c r="H546" s="18">
        <f t="shared" si="25"/>
        <v>0</v>
      </c>
    </row>
    <row r="547" spans="1:8" x14ac:dyDescent="0.25">
      <c r="A547">
        <v>705399</v>
      </c>
      <c r="B547" s="1" t="s">
        <v>1069</v>
      </c>
      <c r="C547" s="1" t="s">
        <v>1070</v>
      </c>
      <c r="D547" s="3">
        <v>2000</v>
      </c>
      <c r="E547">
        <v>12800</v>
      </c>
      <c r="F547" s="3">
        <f t="shared" si="26"/>
        <v>25600000</v>
      </c>
      <c r="G547" s="8">
        <f t="shared" si="24"/>
        <v>94252.788925297296</v>
      </c>
      <c r="H547" s="18">
        <f t="shared" si="25"/>
        <v>0</v>
      </c>
    </row>
    <row r="548" spans="1:8" x14ac:dyDescent="0.25">
      <c r="A548">
        <v>862466</v>
      </c>
      <c r="B548" s="1" t="s">
        <v>1071</v>
      </c>
      <c r="C548" s="1" t="s">
        <v>1072</v>
      </c>
      <c r="D548" s="3">
        <v>5000</v>
      </c>
      <c r="E548">
        <v>12400</v>
      </c>
      <c r="F548" s="3">
        <f t="shared" si="26"/>
        <v>62000000</v>
      </c>
      <c r="G548" s="8">
        <f t="shared" si="24"/>
        <v>228268.47317845438</v>
      </c>
      <c r="H548" s="18">
        <f t="shared" si="25"/>
        <v>0</v>
      </c>
    </row>
    <row r="549" spans="1:8" x14ac:dyDescent="0.25">
      <c r="A549">
        <v>988056</v>
      </c>
      <c r="B549" s="1" t="s">
        <v>1073</v>
      </c>
      <c r="C549" s="1" t="s">
        <v>1074</v>
      </c>
      <c r="D549" s="3">
        <v>5000</v>
      </c>
      <c r="E549">
        <v>11200</v>
      </c>
      <c r="F549" s="3">
        <f t="shared" si="26"/>
        <v>56000000</v>
      </c>
      <c r="G549" s="8">
        <f t="shared" si="24"/>
        <v>206177.97577408783</v>
      </c>
      <c r="H549" s="18">
        <f t="shared" si="25"/>
        <v>0</v>
      </c>
    </row>
    <row r="550" spans="1:8" x14ac:dyDescent="0.25">
      <c r="A550">
        <v>795012</v>
      </c>
      <c r="B550" s="1" t="s">
        <v>1075</v>
      </c>
      <c r="C550" s="1" t="s">
        <v>1076</v>
      </c>
      <c r="D550" s="3">
        <v>2000</v>
      </c>
      <c r="E550">
        <v>10100</v>
      </c>
      <c r="F550" s="3">
        <f t="shared" si="26"/>
        <v>20200000</v>
      </c>
      <c r="G550" s="8">
        <f t="shared" si="24"/>
        <v>74371.341261367401</v>
      </c>
      <c r="H550" s="18">
        <f t="shared" si="25"/>
        <v>0</v>
      </c>
    </row>
    <row r="551" spans="1:8" x14ac:dyDescent="0.25">
      <c r="A551">
        <v>942655</v>
      </c>
      <c r="B551" s="1" t="s">
        <v>1077</v>
      </c>
      <c r="C551" s="1" t="s">
        <v>1078</v>
      </c>
      <c r="D551" s="3">
        <v>2000</v>
      </c>
      <c r="E551">
        <v>9900</v>
      </c>
      <c r="F551" s="3">
        <f t="shared" si="26"/>
        <v>19800000</v>
      </c>
      <c r="G551" s="8">
        <f t="shared" si="24"/>
        <v>72898.641434409627</v>
      </c>
      <c r="H551" s="18">
        <f t="shared" si="25"/>
        <v>0</v>
      </c>
    </row>
    <row r="552" spans="1:8" x14ac:dyDescent="0.25">
      <c r="A552">
        <v>821344</v>
      </c>
      <c r="B552" s="1" t="s">
        <v>1079</v>
      </c>
      <c r="C552" s="1" t="s">
        <v>1080</v>
      </c>
      <c r="D552" s="3">
        <v>5000</v>
      </c>
      <c r="E552">
        <v>10600</v>
      </c>
      <c r="F552" s="3">
        <f t="shared" si="26"/>
        <v>53000000</v>
      </c>
      <c r="G552" s="8">
        <f t="shared" si="24"/>
        <v>195132.72707190455</v>
      </c>
      <c r="H552" s="18">
        <f t="shared" si="25"/>
        <v>0</v>
      </c>
    </row>
    <row r="553" spans="1:8" x14ac:dyDescent="0.25">
      <c r="A553">
        <v>855729</v>
      </c>
      <c r="B553" s="1" t="s">
        <v>1081</v>
      </c>
      <c r="C553" s="1" t="s">
        <v>1082</v>
      </c>
      <c r="D553" s="3">
        <v>2000</v>
      </c>
      <c r="E553">
        <v>12600</v>
      </c>
      <c r="F553" s="3">
        <f t="shared" si="26"/>
        <v>25200000</v>
      </c>
      <c r="G553" s="8">
        <f t="shared" si="24"/>
        <v>92780.089098339522</v>
      </c>
      <c r="H553" s="18">
        <f t="shared" si="25"/>
        <v>0</v>
      </c>
    </row>
    <row r="554" spans="1:8" x14ac:dyDescent="0.25">
      <c r="A554">
        <v>723560</v>
      </c>
      <c r="B554" s="1" t="s">
        <v>1083</v>
      </c>
      <c r="C554" s="1" t="s">
        <v>1084</v>
      </c>
      <c r="D554" s="3">
        <v>2000</v>
      </c>
      <c r="E554">
        <v>9300</v>
      </c>
      <c r="F554" s="3">
        <f t="shared" si="26"/>
        <v>18600000</v>
      </c>
      <c r="G554" s="8">
        <f t="shared" si="24"/>
        <v>68480.541953536318</v>
      </c>
      <c r="H554" s="18">
        <f t="shared" si="25"/>
        <v>0</v>
      </c>
    </row>
    <row r="555" spans="1:8" x14ac:dyDescent="0.25">
      <c r="A555">
        <v>735257</v>
      </c>
      <c r="B555" s="1" t="s">
        <v>1085</v>
      </c>
      <c r="C555" s="1" t="s">
        <v>1086</v>
      </c>
      <c r="D555" s="3">
        <v>5000</v>
      </c>
      <c r="E555">
        <v>13200</v>
      </c>
      <c r="F555" s="3">
        <f t="shared" si="26"/>
        <v>66000000</v>
      </c>
      <c r="G555" s="8">
        <f t="shared" si="24"/>
        <v>242995.4714480321</v>
      </c>
      <c r="H555" s="18">
        <f t="shared" si="25"/>
        <v>0</v>
      </c>
    </row>
    <row r="556" spans="1:8" x14ac:dyDescent="0.25">
      <c r="A556">
        <v>973037</v>
      </c>
      <c r="B556" s="1" t="s">
        <v>1087</v>
      </c>
      <c r="C556" s="1" t="s">
        <v>1088</v>
      </c>
      <c r="D556" s="3">
        <v>5000</v>
      </c>
      <c r="E556">
        <v>9900</v>
      </c>
      <c r="F556" s="3">
        <f t="shared" si="26"/>
        <v>49500000</v>
      </c>
      <c r="G556" s="8">
        <f t="shared" si="24"/>
        <v>182246.60358602408</v>
      </c>
      <c r="H556" s="18">
        <f t="shared" si="25"/>
        <v>0</v>
      </c>
    </row>
    <row r="557" spans="1:8" x14ac:dyDescent="0.25">
      <c r="A557">
        <v>863948</v>
      </c>
      <c r="B557" s="1" t="s">
        <v>1089</v>
      </c>
      <c r="C557" s="1" t="s">
        <v>1090</v>
      </c>
      <c r="D557" s="3">
        <v>10000</v>
      </c>
      <c r="E557">
        <v>11800</v>
      </c>
      <c r="F557" s="3">
        <f t="shared" si="26"/>
        <v>118000000</v>
      </c>
      <c r="G557" s="8">
        <f t="shared" si="24"/>
        <v>434446.44895254221</v>
      </c>
      <c r="H557" s="18">
        <f t="shared" si="25"/>
        <v>0</v>
      </c>
    </row>
    <row r="558" spans="1:8" x14ac:dyDescent="0.25">
      <c r="A558">
        <v>858941</v>
      </c>
      <c r="B558" s="1" t="s">
        <v>1091</v>
      </c>
      <c r="C558" s="1" t="s">
        <v>1092</v>
      </c>
      <c r="D558" s="3">
        <v>10000</v>
      </c>
      <c r="E558">
        <v>9300</v>
      </c>
      <c r="F558" s="3">
        <f t="shared" si="26"/>
        <v>93000000</v>
      </c>
      <c r="G558" s="8">
        <f t="shared" si="24"/>
        <v>342402.7097676816</v>
      </c>
      <c r="H558" s="18">
        <f t="shared" si="25"/>
        <v>0</v>
      </c>
    </row>
    <row r="559" spans="1:8" x14ac:dyDescent="0.25">
      <c r="A559">
        <v>754172</v>
      </c>
      <c r="B559" s="1" t="s">
        <v>1093</v>
      </c>
      <c r="C559" s="1" t="s">
        <v>1094</v>
      </c>
      <c r="D559" s="3">
        <v>10000</v>
      </c>
      <c r="E559">
        <v>8500</v>
      </c>
      <c r="F559" s="3">
        <f t="shared" si="26"/>
        <v>85000000</v>
      </c>
      <c r="G559" s="8">
        <f t="shared" si="24"/>
        <v>312948.71322852618</v>
      </c>
      <c r="H559" s="18">
        <f t="shared" si="25"/>
        <v>0</v>
      </c>
    </row>
    <row r="560" spans="1:8" x14ac:dyDescent="0.25">
      <c r="A560">
        <v>984264</v>
      </c>
      <c r="B560" s="1" t="s">
        <v>1095</v>
      </c>
      <c r="C560" s="1" t="s">
        <v>1096</v>
      </c>
      <c r="D560" s="3">
        <v>10000</v>
      </c>
      <c r="E560">
        <v>12900</v>
      </c>
      <c r="F560" s="3">
        <f t="shared" si="26"/>
        <v>129000000</v>
      </c>
      <c r="G560" s="8">
        <f t="shared" si="24"/>
        <v>474945.69419388089</v>
      </c>
      <c r="H560" s="18">
        <f t="shared" si="25"/>
        <v>0</v>
      </c>
    </row>
    <row r="561" spans="1:8" x14ac:dyDescent="0.25">
      <c r="A561">
        <v>951529</v>
      </c>
      <c r="B561" s="1" t="s">
        <v>1097</v>
      </c>
      <c r="C561" s="1" t="s">
        <v>1098</v>
      </c>
      <c r="D561" s="3">
        <v>10000</v>
      </c>
      <c r="E561">
        <v>9000</v>
      </c>
      <c r="F561" s="3">
        <f t="shared" si="26"/>
        <v>90000000</v>
      </c>
      <c r="G561" s="8">
        <f t="shared" si="24"/>
        <v>331357.4610654983</v>
      </c>
      <c r="H561" s="18">
        <f t="shared" si="25"/>
        <v>0</v>
      </c>
    </row>
    <row r="562" spans="1:8" x14ac:dyDescent="0.25">
      <c r="A562">
        <v>787399</v>
      </c>
      <c r="B562" s="1" t="s">
        <v>1099</v>
      </c>
      <c r="C562" s="1" t="s">
        <v>1100</v>
      </c>
      <c r="D562" s="3">
        <v>5000</v>
      </c>
      <c r="E562">
        <v>8900</v>
      </c>
      <c r="F562" s="3">
        <f t="shared" si="26"/>
        <v>44500000</v>
      </c>
      <c r="G562" s="8">
        <f t="shared" si="24"/>
        <v>163837.85574905193</v>
      </c>
      <c r="H562" s="18">
        <f t="shared" si="25"/>
        <v>0</v>
      </c>
    </row>
    <row r="563" spans="1:8" x14ac:dyDescent="0.25">
      <c r="A563">
        <v>718855</v>
      </c>
      <c r="B563" s="1" t="s">
        <v>1101</v>
      </c>
      <c r="C563" s="1" t="s">
        <v>1102</v>
      </c>
      <c r="D563" s="3">
        <v>2000</v>
      </c>
      <c r="E563">
        <v>11600</v>
      </c>
      <c r="F563" s="3">
        <f t="shared" si="26"/>
        <v>23200000</v>
      </c>
      <c r="G563" s="8">
        <f t="shared" si="24"/>
        <v>85416.589963550679</v>
      </c>
      <c r="H563" s="18">
        <f t="shared" si="25"/>
        <v>0</v>
      </c>
    </row>
    <row r="564" spans="1:8" x14ac:dyDescent="0.25">
      <c r="A564">
        <v>735367</v>
      </c>
      <c r="B564" s="1" t="s">
        <v>1103</v>
      </c>
      <c r="C564" s="1" t="s">
        <v>1104</v>
      </c>
      <c r="D564" s="3">
        <v>2000</v>
      </c>
      <c r="E564">
        <v>11100</v>
      </c>
      <c r="F564" s="3">
        <f t="shared" si="26"/>
        <v>22200000</v>
      </c>
      <c r="G564" s="8">
        <f t="shared" si="24"/>
        <v>81734.840396156244</v>
      </c>
      <c r="H564" s="18">
        <f t="shared" si="25"/>
        <v>0</v>
      </c>
    </row>
    <row r="565" spans="1:8" x14ac:dyDescent="0.25">
      <c r="A565">
        <v>938802</v>
      </c>
      <c r="B565" s="1" t="s">
        <v>1105</v>
      </c>
      <c r="C565" s="1" t="s">
        <v>1106</v>
      </c>
      <c r="D565" s="3">
        <v>10000</v>
      </c>
      <c r="E565">
        <v>11100</v>
      </c>
      <c r="F565" s="3">
        <f t="shared" si="26"/>
        <v>111000000</v>
      </c>
      <c r="G565" s="8">
        <f t="shared" si="24"/>
        <v>408674.20198078128</v>
      </c>
      <c r="H565" s="18">
        <f t="shared" si="25"/>
        <v>0</v>
      </c>
    </row>
    <row r="566" spans="1:8" x14ac:dyDescent="0.25">
      <c r="A566">
        <v>980633</v>
      </c>
      <c r="B566" s="1" t="s">
        <v>1107</v>
      </c>
      <c r="C566" s="1" t="s">
        <v>1108</v>
      </c>
      <c r="D566" s="3">
        <v>2000</v>
      </c>
      <c r="E566">
        <v>12600</v>
      </c>
      <c r="F566" s="3">
        <f t="shared" si="26"/>
        <v>25200000</v>
      </c>
      <c r="G566" s="8">
        <f t="shared" si="24"/>
        <v>92780.089098339522</v>
      </c>
      <c r="H566" s="18">
        <f t="shared" si="25"/>
        <v>0</v>
      </c>
    </row>
    <row r="567" spans="1:8" x14ac:dyDescent="0.25">
      <c r="A567">
        <v>833269</v>
      </c>
      <c r="B567" s="1" t="s">
        <v>1109</v>
      </c>
      <c r="C567" s="1" t="s">
        <v>1110</v>
      </c>
      <c r="D567" s="3">
        <v>10000</v>
      </c>
      <c r="E567">
        <v>10300</v>
      </c>
      <c r="F567" s="3">
        <f t="shared" si="26"/>
        <v>103000000</v>
      </c>
      <c r="G567" s="8">
        <f t="shared" si="24"/>
        <v>379220.20544162585</v>
      </c>
      <c r="H567" s="18">
        <f t="shared" si="25"/>
        <v>0</v>
      </c>
    </row>
    <row r="568" spans="1:8" x14ac:dyDescent="0.25">
      <c r="A568">
        <v>720205</v>
      </c>
      <c r="B568" s="1" t="s">
        <v>1111</v>
      </c>
      <c r="C568" s="1" t="s">
        <v>1112</v>
      </c>
      <c r="D568" s="3">
        <v>5000</v>
      </c>
      <c r="E568">
        <v>12200</v>
      </c>
      <c r="F568" s="3">
        <f t="shared" si="26"/>
        <v>61000000</v>
      </c>
      <c r="G568" s="8">
        <f t="shared" si="24"/>
        <v>224586.72361105998</v>
      </c>
      <c r="H568" s="18">
        <f t="shared" si="25"/>
        <v>0</v>
      </c>
    </row>
    <row r="569" spans="1:8" x14ac:dyDescent="0.25">
      <c r="A569">
        <v>887304</v>
      </c>
      <c r="B569" s="1" t="s">
        <v>1113</v>
      </c>
      <c r="C569" s="1" t="s">
        <v>1114</v>
      </c>
      <c r="D569" s="3">
        <v>5000</v>
      </c>
      <c r="E569">
        <v>9800</v>
      </c>
      <c r="F569" s="3">
        <f t="shared" si="26"/>
        <v>49000000</v>
      </c>
      <c r="G569" s="8">
        <f t="shared" si="24"/>
        <v>180405.72880232686</v>
      </c>
      <c r="H569" s="18">
        <f t="shared" si="25"/>
        <v>0</v>
      </c>
    </row>
    <row r="570" spans="1:8" x14ac:dyDescent="0.25">
      <c r="A570">
        <v>977302</v>
      </c>
      <c r="B570" s="1" t="s">
        <v>1115</v>
      </c>
      <c r="C570" s="1" t="s">
        <v>1116</v>
      </c>
      <c r="D570" s="3">
        <v>2000</v>
      </c>
      <c r="E570">
        <v>11300</v>
      </c>
      <c r="F570" s="3">
        <f t="shared" si="26"/>
        <v>22600000</v>
      </c>
      <c r="G570" s="8">
        <f t="shared" si="24"/>
        <v>83207.540223114018</v>
      </c>
      <c r="H570" s="18">
        <f t="shared" si="25"/>
        <v>0</v>
      </c>
    </row>
    <row r="571" spans="1:8" x14ac:dyDescent="0.25">
      <c r="A571">
        <v>719218</v>
      </c>
      <c r="B571" s="1" t="s">
        <v>1117</v>
      </c>
      <c r="C571" s="1" t="s">
        <v>1118</v>
      </c>
      <c r="D571" s="3">
        <v>2000</v>
      </c>
      <c r="E571">
        <v>12100</v>
      </c>
      <c r="F571" s="3">
        <f t="shared" si="26"/>
        <v>24200000</v>
      </c>
      <c r="G571" s="8">
        <f t="shared" si="24"/>
        <v>89098.339530945101</v>
      </c>
      <c r="H571" s="18">
        <f t="shared" si="25"/>
        <v>0</v>
      </c>
    </row>
    <row r="572" spans="1:8" x14ac:dyDescent="0.25">
      <c r="A572">
        <v>975396</v>
      </c>
      <c r="B572" s="1" t="s">
        <v>1119</v>
      </c>
      <c r="C572" s="1" t="s">
        <v>1120</v>
      </c>
      <c r="D572" s="3">
        <v>5000</v>
      </c>
      <c r="E572">
        <v>11000</v>
      </c>
      <c r="F572" s="3">
        <f t="shared" si="26"/>
        <v>55000000</v>
      </c>
      <c r="G572" s="8">
        <f t="shared" si="24"/>
        <v>202496.22620669342</v>
      </c>
      <c r="H572" s="18">
        <f t="shared" si="25"/>
        <v>0</v>
      </c>
    </row>
    <row r="573" spans="1:8" x14ac:dyDescent="0.25">
      <c r="A573">
        <v>806291</v>
      </c>
      <c r="B573" s="1" t="s">
        <v>1121</v>
      </c>
      <c r="C573" s="1" t="s">
        <v>1122</v>
      </c>
      <c r="D573" s="3">
        <v>2000</v>
      </c>
      <c r="E573">
        <v>12600</v>
      </c>
      <c r="F573" s="3">
        <f t="shared" si="26"/>
        <v>25200000</v>
      </c>
      <c r="G573" s="8">
        <f t="shared" si="24"/>
        <v>92780.089098339522</v>
      </c>
      <c r="H573" s="18">
        <f t="shared" si="25"/>
        <v>0</v>
      </c>
    </row>
    <row r="574" spans="1:8" x14ac:dyDescent="0.25">
      <c r="A574">
        <v>788968</v>
      </c>
      <c r="B574" s="1" t="s">
        <v>1123</v>
      </c>
      <c r="C574" s="1" t="s">
        <v>1397</v>
      </c>
      <c r="D574" s="3">
        <v>10000</v>
      </c>
      <c r="E574">
        <v>13800</v>
      </c>
      <c r="F574" s="3">
        <f t="shared" si="26"/>
        <v>138000000</v>
      </c>
      <c r="G574" s="8">
        <f t="shared" si="24"/>
        <v>508081.44030043075</v>
      </c>
      <c r="H574" s="18">
        <f t="shared" si="25"/>
        <v>0</v>
      </c>
    </row>
    <row r="575" spans="1:8" x14ac:dyDescent="0.25">
      <c r="A575">
        <v>896443</v>
      </c>
      <c r="B575" s="1" t="s">
        <v>1124</v>
      </c>
      <c r="C575" s="1" t="s">
        <v>1125</v>
      </c>
      <c r="D575" s="3">
        <v>10000</v>
      </c>
      <c r="E575">
        <v>10300</v>
      </c>
      <c r="F575" s="3">
        <f t="shared" si="26"/>
        <v>103000000</v>
      </c>
      <c r="G575" s="8">
        <f t="shared" si="24"/>
        <v>379220.20544162585</v>
      </c>
      <c r="H575" s="18">
        <f t="shared" si="25"/>
        <v>0</v>
      </c>
    </row>
    <row r="576" spans="1:8" x14ac:dyDescent="0.25">
      <c r="A576">
        <v>752587</v>
      </c>
      <c r="B576" s="1" t="s">
        <v>1126</v>
      </c>
      <c r="C576" s="1" t="s">
        <v>1127</v>
      </c>
      <c r="D576" s="3">
        <v>10000</v>
      </c>
      <c r="E576">
        <v>11000</v>
      </c>
      <c r="F576" s="3">
        <f t="shared" si="26"/>
        <v>110000000</v>
      </c>
      <c r="G576" s="8">
        <f t="shared" si="24"/>
        <v>404992.45241338684</v>
      </c>
      <c r="H576" s="18">
        <f t="shared" si="25"/>
        <v>0</v>
      </c>
    </row>
    <row r="577" spans="1:8" x14ac:dyDescent="0.25">
      <c r="A577">
        <v>610975</v>
      </c>
      <c r="B577" s="1" t="s">
        <v>1128</v>
      </c>
      <c r="C577" s="1" t="s">
        <v>1129</v>
      </c>
      <c r="D577" s="3">
        <v>5000</v>
      </c>
      <c r="E577">
        <v>9500</v>
      </c>
      <c r="F577" s="3">
        <f t="shared" si="26"/>
        <v>47500000</v>
      </c>
      <c r="G577" s="8">
        <f t="shared" si="24"/>
        <v>174883.10445123521</v>
      </c>
      <c r="H577" s="18">
        <f t="shared" si="25"/>
        <v>0</v>
      </c>
    </row>
    <row r="578" spans="1:8" x14ac:dyDescent="0.25">
      <c r="A578">
        <v>645563</v>
      </c>
      <c r="B578" s="1" t="s">
        <v>1130</v>
      </c>
      <c r="C578" s="1" t="s">
        <v>1131</v>
      </c>
      <c r="D578" s="3">
        <v>10000</v>
      </c>
      <c r="E578">
        <v>8800</v>
      </c>
      <c r="F578" s="3">
        <f t="shared" si="26"/>
        <v>88000000</v>
      </c>
      <c r="G578" s="8">
        <f t="shared" si="24"/>
        <v>323993.96193070948</v>
      </c>
      <c r="H578" s="18">
        <f t="shared" si="25"/>
        <v>0</v>
      </c>
    </row>
    <row r="579" spans="1:8" x14ac:dyDescent="0.25">
      <c r="A579">
        <v>831809</v>
      </c>
      <c r="B579" s="1" t="s">
        <v>1132</v>
      </c>
      <c r="C579" s="1" t="s">
        <v>1133</v>
      </c>
      <c r="D579" s="3">
        <v>5000</v>
      </c>
      <c r="E579">
        <v>12500</v>
      </c>
      <c r="F579" s="3">
        <f t="shared" si="26"/>
        <v>62500000</v>
      </c>
      <c r="G579" s="8">
        <f t="shared" ref="G579:G642" si="27">F579/$I$2</f>
        <v>230109.3479621516</v>
      </c>
      <c r="H579" s="18">
        <f t="shared" ref="H579:H642" si="28">IF(LEFT(B579,LEN($A$714))=$A$714,1,0)</f>
        <v>0</v>
      </c>
    </row>
    <row r="580" spans="1:8" x14ac:dyDescent="0.25">
      <c r="A580">
        <v>684415</v>
      </c>
      <c r="B580" s="1" t="s">
        <v>1134</v>
      </c>
      <c r="C580" s="1" t="s">
        <v>1135</v>
      </c>
      <c r="D580" s="3">
        <v>5000</v>
      </c>
      <c r="E580">
        <v>13700</v>
      </c>
      <c r="F580" s="3">
        <f t="shared" ref="F580:F643" si="29">D580*E580</f>
        <v>68500000</v>
      </c>
      <c r="G580" s="8">
        <f t="shared" si="27"/>
        <v>252199.84536651816</v>
      </c>
      <c r="H580" s="18">
        <f t="shared" si="28"/>
        <v>0</v>
      </c>
    </row>
    <row r="581" spans="1:8" x14ac:dyDescent="0.25">
      <c r="A581">
        <v>915500</v>
      </c>
      <c r="B581" s="1" t="s">
        <v>1136</v>
      </c>
      <c r="C581" s="1" t="s">
        <v>1137</v>
      </c>
      <c r="D581" s="3">
        <v>10000</v>
      </c>
      <c r="E581">
        <v>12100</v>
      </c>
      <c r="F581" s="3">
        <f t="shared" si="29"/>
        <v>121000000</v>
      </c>
      <c r="G581" s="8">
        <f t="shared" si="27"/>
        <v>445491.69765472552</v>
      </c>
      <c r="H581" s="18">
        <f t="shared" si="28"/>
        <v>0</v>
      </c>
    </row>
    <row r="582" spans="1:8" x14ac:dyDescent="0.25">
      <c r="A582">
        <v>847849</v>
      </c>
      <c r="B582" s="1" t="s">
        <v>1138</v>
      </c>
      <c r="C582" s="1" t="s">
        <v>1139</v>
      </c>
      <c r="D582" s="3">
        <v>2000</v>
      </c>
      <c r="E582">
        <v>12700</v>
      </c>
      <c r="F582" s="3">
        <f t="shared" si="29"/>
        <v>25400000</v>
      </c>
      <c r="G582" s="8">
        <f t="shared" si="27"/>
        <v>93516.439011818409</v>
      </c>
      <c r="H582" s="18">
        <f t="shared" si="28"/>
        <v>0</v>
      </c>
    </row>
    <row r="583" spans="1:8" x14ac:dyDescent="0.25">
      <c r="A583">
        <v>644973</v>
      </c>
      <c r="B583" s="1" t="s">
        <v>1140</v>
      </c>
      <c r="C583" s="1" t="s">
        <v>1141</v>
      </c>
      <c r="D583" s="3">
        <v>10000</v>
      </c>
      <c r="E583">
        <v>10900</v>
      </c>
      <c r="F583" s="3">
        <f t="shared" si="29"/>
        <v>109000000</v>
      </c>
      <c r="G583" s="8">
        <f t="shared" si="27"/>
        <v>401310.7028459924</v>
      </c>
      <c r="H583" s="18">
        <f t="shared" si="28"/>
        <v>0</v>
      </c>
    </row>
    <row r="584" spans="1:8" x14ac:dyDescent="0.25">
      <c r="A584">
        <v>846525</v>
      </c>
      <c r="B584" s="1" t="s">
        <v>1142</v>
      </c>
      <c r="C584" s="1" t="s">
        <v>1143</v>
      </c>
      <c r="D584" s="3">
        <v>5000</v>
      </c>
      <c r="E584">
        <v>11100</v>
      </c>
      <c r="F584" s="3">
        <f t="shared" si="29"/>
        <v>55500000</v>
      </c>
      <c r="G584" s="8">
        <f t="shared" si="27"/>
        <v>204337.10099039064</v>
      </c>
      <c r="H584" s="18">
        <f t="shared" si="28"/>
        <v>0</v>
      </c>
    </row>
    <row r="585" spans="1:8" x14ac:dyDescent="0.25">
      <c r="A585">
        <v>746908</v>
      </c>
      <c r="B585" s="1" t="s">
        <v>1144</v>
      </c>
      <c r="C585" s="1" t="s">
        <v>1145</v>
      </c>
      <c r="D585" s="3">
        <v>5000</v>
      </c>
      <c r="E585">
        <v>11000</v>
      </c>
      <c r="F585" s="3">
        <f t="shared" si="29"/>
        <v>55000000</v>
      </c>
      <c r="G585" s="8">
        <f t="shared" si="27"/>
        <v>202496.22620669342</v>
      </c>
      <c r="H585" s="18">
        <f t="shared" si="28"/>
        <v>0</v>
      </c>
    </row>
    <row r="586" spans="1:8" x14ac:dyDescent="0.25">
      <c r="A586">
        <v>650148</v>
      </c>
      <c r="B586" s="1" t="s">
        <v>1146</v>
      </c>
      <c r="C586" s="1" t="s">
        <v>1147</v>
      </c>
      <c r="D586" s="3">
        <v>10000</v>
      </c>
      <c r="E586">
        <v>11000</v>
      </c>
      <c r="F586" s="3">
        <f t="shared" si="29"/>
        <v>110000000</v>
      </c>
      <c r="G586" s="8">
        <f t="shared" si="27"/>
        <v>404992.45241338684</v>
      </c>
      <c r="H586" s="18">
        <f t="shared" si="28"/>
        <v>0</v>
      </c>
    </row>
    <row r="587" spans="1:8" x14ac:dyDescent="0.25">
      <c r="A587">
        <v>687662</v>
      </c>
      <c r="B587" s="1" t="s">
        <v>1148</v>
      </c>
      <c r="C587" s="1" t="s">
        <v>1398</v>
      </c>
      <c r="D587" s="3">
        <v>5000</v>
      </c>
      <c r="E587">
        <v>9000</v>
      </c>
      <c r="F587" s="3">
        <f t="shared" si="29"/>
        <v>45000000</v>
      </c>
      <c r="G587" s="8">
        <f t="shared" si="27"/>
        <v>165678.73053274915</v>
      </c>
      <c r="H587" s="18">
        <f t="shared" si="28"/>
        <v>0</v>
      </c>
    </row>
    <row r="588" spans="1:8" x14ac:dyDescent="0.25">
      <c r="A588">
        <v>697797</v>
      </c>
      <c r="B588" s="1" t="s">
        <v>1149</v>
      </c>
      <c r="C588" s="1" t="s">
        <v>1150</v>
      </c>
      <c r="D588" s="3">
        <v>10000</v>
      </c>
      <c r="E588">
        <v>13300</v>
      </c>
      <c r="F588" s="3">
        <f t="shared" si="29"/>
        <v>133000000</v>
      </c>
      <c r="G588" s="8">
        <f t="shared" si="27"/>
        <v>489672.69246345863</v>
      </c>
      <c r="H588" s="18">
        <f t="shared" si="28"/>
        <v>0</v>
      </c>
    </row>
    <row r="589" spans="1:8" x14ac:dyDescent="0.25">
      <c r="A589">
        <v>990318</v>
      </c>
      <c r="B589" s="1" t="s">
        <v>1151</v>
      </c>
      <c r="C589" s="1" t="s">
        <v>1152</v>
      </c>
      <c r="D589" s="3">
        <v>2000</v>
      </c>
      <c r="E589">
        <v>8500</v>
      </c>
      <c r="F589" s="3">
        <f t="shared" si="29"/>
        <v>17000000</v>
      </c>
      <c r="G589" s="8">
        <f t="shared" si="27"/>
        <v>62589.742645705235</v>
      </c>
      <c r="H589" s="18">
        <f t="shared" si="28"/>
        <v>0</v>
      </c>
    </row>
    <row r="590" spans="1:8" x14ac:dyDescent="0.25">
      <c r="A590">
        <v>893456</v>
      </c>
      <c r="B590" s="1" t="s">
        <v>1153</v>
      </c>
      <c r="C590" s="1" t="s">
        <v>1154</v>
      </c>
      <c r="D590" s="3">
        <v>2000</v>
      </c>
      <c r="E590">
        <v>10900</v>
      </c>
      <c r="F590" s="3">
        <f t="shared" si="29"/>
        <v>21800000</v>
      </c>
      <c r="G590" s="8">
        <f t="shared" si="27"/>
        <v>80262.140569198484</v>
      </c>
      <c r="H590" s="18">
        <f t="shared" si="28"/>
        <v>0</v>
      </c>
    </row>
    <row r="591" spans="1:8" x14ac:dyDescent="0.25">
      <c r="A591">
        <v>869992</v>
      </c>
      <c r="B591" s="1" t="s">
        <v>1155</v>
      </c>
      <c r="C591" s="1" t="s">
        <v>1156</v>
      </c>
      <c r="D591" s="3">
        <v>5000</v>
      </c>
      <c r="E591">
        <v>10300</v>
      </c>
      <c r="F591" s="3">
        <f t="shared" si="29"/>
        <v>51500000</v>
      </c>
      <c r="G591" s="8">
        <f t="shared" si="27"/>
        <v>189610.10272081292</v>
      </c>
      <c r="H591" s="18">
        <f t="shared" si="28"/>
        <v>0</v>
      </c>
    </row>
    <row r="592" spans="1:8" x14ac:dyDescent="0.25">
      <c r="A592">
        <v>615164</v>
      </c>
      <c r="B592" s="1" t="s">
        <v>1157</v>
      </c>
      <c r="C592" s="1" t="s">
        <v>1158</v>
      </c>
      <c r="D592" s="3">
        <v>2000</v>
      </c>
      <c r="E592">
        <v>13100</v>
      </c>
      <c r="F592" s="3">
        <f t="shared" si="29"/>
        <v>26200000</v>
      </c>
      <c r="G592" s="8">
        <f t="shared" si="27"/>
        <v>96461.838665733958</v>
      </c>
      <c r="H592" s="18">
        <f t="shared" si="28"/>
        <v>0</v>
      </c>
    </row>
    <row r="593" spans="1:8" x14ac:dyDescent="0.25">
      <c r="A593">
        <v>872551</v>
      </c>
      <c r="B593" s="1" t="s">
        <v>1159</v>
      </c>
      <c r="C593" s="1" t="s">
        <v>1160</v>
      </c>
      <c r="D593" s="3">
        <v>10000</v>
      </c>
      <c r="E593">
        <v>9700</v>
      </c>
      <c r="F593" s="3">
        <f t="shared" si="29"/>
        <v>97000000</v>
      </c>
      <c r="G593" s="8">
        <f t="shared" si="27"/>
        <v>357129.70803725929</v>
      </c>
      <c r="H593" s="18">
        <f t="shared" si="28"/>
        <v>0</v>
      </c>
    </row>
    <row r="594" spans="1:8" x14ac:dyDescent="0.25">
      <c r="A594">
        <v>724560</v>
      </c>
      <c r="B594" s="1" t="s">
        <v>1161</v>
      </c>
      <c r="C594" s="1" t="s">
        <v>1162</v>
      </c>
      <c r="D594" s="3">
        <v>5000</v>
      </c>
      <c r="E594">
        <v>11800</v>
      </c>
      <c r="F594" s="3">
        <f t="shared" si="29"/>
        <v>59000000</v>
      </c>
      <c r="G594" s="8">
        <f t="shared" si="27"/>
        <v>217223.22447627111</v>
      </c>
      <c r="H594" s="18">
        <f t="shared" si="28"/>
        <v>0</v>
      </c>
    </row>
    <row r="595" spans="1:8" x14ac:dyDescent="0.25">
      <c r="A595">
        <v>879177</v>
      </c>
      <c r="B595" s="1" t="s">
        <v>1163</v>
      </c>
      <c r="C595" s="1" t="s">
        <v>1164</v>
      </c>
      <c r="D595" s="3">
        <v>2000</v>
      </c>
      <c r="E595">
        <v>10500</v>
      </c>
      <c r="F595" s="3">
        <f t="shared" si="29"/>
        <v>21000000</v>
      </c>
      <c r="G595" s="8">
        <f t="shared" si="27"/>
        <v>77316.740915282935</v>
      </c>
      <c r="H595" s="18">
        <f t="shared" si="28"/>
        <v>0</v>
      </c>
    </row>
    <row r="596" spans="1:8" x14ac:dyDescent="0.25">
      <c r="A596">
        <v>635437</v>
      </c>
      <c r="B596" s="1" t="s">
        <v>0</v>
      </c>
      <c r="C596" s="1" t="s">
        <v>1165</v>
      </c>
      <c r="D596" s="3">
        <v>2000</v>
      </c>
      <c r="E596">
        <v>9700</v>
      </c>
      <c r="F596" s="3">
        <f t="shared" si="29"/>
        <v>19400000</v>
      </c>
      <c r="G596" s="8">
        <f t="shared" si="27"/>
        <v>71425.941607451852</v>
      </c>
      <c r="H596" s="18">
        <f t="shared" si="28"/>
        <v>0</v>
      </c>
    </row>
    <row r="597" spans="1:8" x14ac:dyDescent="0.25">
      <c r="A597">
        <v>753344</v>
      </c>
      <c r="B597" s="1" t="s">
        <v>1166</v>
      </c>
      <c r="C597" s="1" t="s">
        <v>1167</v>
      </c>
      <c r="D597" s="3">
        <v>2000</v>
      </c>
      <c r="E597">
        <v>9600</v>
      </c>
      <c r="F597" s="3">
        <f t="shared" si="29"/>
        <v>19200000</v>
      </c>
      <c r="G597" s="8">
        <f t="shared" si="27"/>
        <v>70689.59169397298</v>
      </c>
      <c r="H597" s="18">
        <f t="shared" si="28"/>
        <v>0</v>
      </c>
    </row>
    <row r="598" spans="1:8" x14ac:dyDescent="0.25">
      <c r="A598">
        <v>915959</v>
      </c>
      <c r="B598" s="1" t="s">
        <v>1168</v>
      </c>
      <c r="C598" s="1" t="s">
        <v>1169</v>
      </c>
      <c r="D598" s="3">
        <v>10000</v>
      </c>
      <c r="E598">
        <v>11900</v>
      </c>
      <c r="F598" s="3">
        <f t="shared" si="29"/>
        <v>119000000</v>
      </c>
      <c r="G598" s="8">
        <f t="shared" si="27"/>
        <v>438128.19851993665</v>
      </c>
      <c r="H598" s="18">
        <f t="shared" si="28"/>
        <v>0</v>
      </c>
    </row>
    <row r="599" spans="1:8" x14ac:dyDescent="0.25">
      <c r="A599">
        <v>846438</v>
      </c>
      <c r="B599" s="1" t="s">
        <v>1170</v>
      </c>
      <c r="C599" s="1" t="s">
        <v>1171</v>
      </c>
      <c r="D599" s="3">
        <v>10000</v>
      </c>
      <c r="E599">
        <v>6290</v>
      </c>
      <c r="F599" s="3">
        <f t="shared" si="29"/>
        <v>62900000</v>
      </c>
      <c r="G599" s="8">
        <f t="shared" si="27"/>
        <v>231582.04778910938</v>
      </c>
      <c r="H599" s="18">
        <f t="shared" si="28"/>
        <v>0</v>
      </c>
    </row>
    <row r="600" spans="1:8" x14ac:dyDescent="0.25">
      <c r="A600">
        <v>845523</v>
      </c>
      <c r="B600" s="1" t="s">
        <v>1172</v>
      </c>
      <c r="C600" s="1" t="s">
        <v>1173</v>
      </c>
      <c r="D600" s="3">
        <v>5000</v>
      </c>
      <c r="E600">
        <v>7110</v>
      </c>
      <c r="F600" s="3">
        <f t="shared" si="29"/>
        <v>35550000</v>
      </c>
      <c r="G600" s="8">
        <f t="shared" si="27"/>
        <v>130886.19712087183</v>
      </c>
      <c r="H600" s="18">
        <f t="shared" si="28"/>
        <v>0</v>
      </c>
    </row>
    <row r="601" spans="1:8" x14ac:dyDescent="0.25">
      <c r="A601">
        <v>905254</v>
      </c>
      <c r="B601" s="1" t="s">
        <v>1174</v>
      </c>
      <c r="C601" s="1" t="s">
        <v>1175</v>
      </c>
      <c r="D601" s="3">
        <v>2000</v>
      </c>
      <c r="E601">
        <v>7020</v>
      </c>
      <c r="F601" s="3">
        <f t="shared" si="29"/>
        <v>14040000</v>
      </c>
      <c r="G601" s="8">
        <f t="shared" si="27"/>
        <v>51691.763926217733</v>
      </c>
      <c r="H601" s="18">
        <f t="shared" si="28"/>
        <v>0</v>
      </c>
    </row>
    <row r="602" spans="1:8" x14ac:dyDescent="0.25">
      <c r="A602">
        <v>867042</v>
      </c>
      <c r="B602" s="1" t="s">
        <v>1176</v>
      </c>
      <c r="C602" s="1" t="s">
        <v>1177</v>
      </c>
      <c r="D602" s="3">
        <v>10000</v>
      </c>
      <c r="E602">
        <v>7140</v>
      </c>
      <c r="F602" s="3">
        <f t="shared" si="29"/>
        <v>71400000</v>
      </c>
      <c r="G602" s="8">
        <f t="shared" si="27"/>
        <v>262876.91911196196</v>
      </c>
      <c r="H602" s="18">
        <f t="shared" si="28"/>
        <v>0</v>
      </c>
    </row>
    <row r="603" spans="1:8" x14ac:dyDescent="0.25">
      <c r="A603">
        <v>721293</v>
      </c>
      <c r="B603" s="1" t="s">
        <v>1178</v>
      </c>
      <c r="C603" s="1" t="s">
        <v>1179</v>
      </c>
      <c r="D603" s="3">
        <v>2000</v>
      </c>
      <c r="E603">
        <v>6280</v>
      </c>
      <c r="F603" s="3">
        <f t="shared" si="29"/>
        <v>12560000</v>
      </c>
      <c r="G603" s="8">
        <f t="shared" si="27"/>
        <v>46242.774566473985</v>
      </c>
      <c r="H603" s="18">
        <f t="shared" si="28"/>
        <v>0</v>
      </c>
    </row>
    <row r="604" spans="1:8" x14ac:dyDescent="0.25">
      <c r="A604">
        <v>677699</v>
      </c>
      <c r="B604" s="1" t="s">
        <v>1180</v>
      </c>
      <c r="C604" s="1" t="s">
        <v>1181</v>
      </c>
      <c r="D604" s="3">
        <v>5000</v>
      </c>
      <c r="E604">
        <v>7510</v>
      </c>
      <c r="F604" s="3">
        <f t="shared" si="29"/>
        <v>37550000</v>
      </c>
      <c r="G604" s="8">
        <f t="shared" si="27"/>
        <v>138249.69625566067</v>
      </c>
      <c r="H604" s="18">
        <f t="shared" si="28"/>
        <v>0</v>
      </c>
    </row>
    <row r="605" spans="1:8" x14ac:dyDescent="0.25">
      <c r="A605">
        <v>961388</v>
      </c>
      <c r="B605" s="1" t="s">
        <v>1182</v>
      </c>
      <c r="C605" s="1" t="s">
        <v>1183</v>
      </c>
      <c r="D605" s="3">
        <v>10000</v>
      </c>
      <c r="E605">
        <v>6760</v>
      </c>
      <c r="F605" s="3">
        <f t="shared" si="29"/>
        <v>67600000</v>
      </c>
      <c r="G605" s="8">
        <f t="shared" si="27"/>
        <v>248886.27075586317</v>
      </c>
      <c r="H605" s="18">
        <f t="shared" si="28"/>
        <v>0</v>
      </c>
    </row>
    <row r="606" spans="1:8" x14ac:dyDescent="0.25">
      <c r="A606">
        <v>776946</v>
      </c>
      <c r="B606" s="1" t="s">
        <v>1184</v>
      </c>
      <c r="C606" s="1" t="s">
        <v>1399</v>
      </c>
      <c r="D606" s="3">
        <v>10000</v>
      </c>
      <c r="E606">
        <v>6450</v>
      </c>
      <c r="F606" s="3">
        <f t="shared" si="29"/>
        <v>64500000</v>
      </c>
      <c r="G606" s="8">
        <f t="shared" si="27"/>
        <v>237472.84709694044</v>
      </c>
      <c r="H606" s="18">
        <f t="shared" si="28"/>
        <v>0</v>
      </c>
    </row>
    <row r="607" spans="1:8" x14ac:dyDescent="0.25">
      <c r="A607">
        <v>911041</v>
      </c>
      <c r="B607" s="1" t="s">
        <v>1185</v>
      </c>
      <c r="C607" s="1" t="s">
        <v>1186</v>
      </c>
      <c r="D607" s="3">
        <v>2000</v>
      </c>
      <c r="E607">
        <v>8000</v>
      </c>
      <c r="F607" s="3">
        <f t="shared" si="29"/>
        <v>16000000</v>
      </c>
      <c r="G607" s="8">
        <f t="shared" si="27"/>
        <v>58907.993078310814</v>
      </c>
      <c r="H607" s="18">
        <f t="shared" si="28"/>
        <v>0</v>
      </c>
    </row>
    <row r="608" spans="1:8" x14ac:dyDescent="0.25">
      <c r="A608">
        <v>804833</v>
      </c>
      <c r="B608" s="1" t="s">
        <v>1187</v>
      </c>
      <c r="C608" s="1" t="s">
        <v>1188</v>
      </c>
      <c r="D608" s="3">
        <v>10000</v>
      </c>
      <c r="E608">
        <v>6810</v>
      </c>
      <c r="F608" s="3">
        <f t="shared" si="29"/>
        <v>68100000</v>
      </c>
      <c r="G608" s="8">
        <f t="shared" si="27"/>
        <v>250727.14553956038</v>
      </c>
      <c r="H608" s="18">
        <f t="shared" si="28"/>
        <v>0</v>
      </c>
    </row>
    <row r="609" spans="1:8" x14ac:dyDescent="0.25">
      <c r="A609">
        <v>673585</v>
      </c>
      <c r="B609" s="1" t="s">
        <v>1189</v>
      </c>
      <c r="C609" s="1" t="s">
        <v>1190</v>
      </c>
      <c r="D609" s="3">
        <v>5000</v>
      </c>
      <c r="E609">
        <v>6440</v>
      </c>
      <c r="F609" s="3">
        <f t="shared" si="29"/>
        <v>32200000</v>
      </c>
      <c r="G609" s="8">
        <f t="shared" si="27"/>
        <v>118552.3360701005</v>
      </c>
      <c r="H609" s="18">
        <f t="shared" si="28"/>
        <v>0</v>
      </c>
    </row>
    <row r="610" spans="1:8" x14ac:dyDescent="0.25">
      <c r="A610">
        <v>923879</v>
      </c>
      <c r="B610" s="1" t="s">
        <v>1191</v>
      </c>
      <c r="C610" s="1" t="s">
        <v>1192</v>
      </c>
      <c r="D610" s="3">
        <v>10000</v>
      </c>
      <c r="E610">
        <v>7630</v>
      </c>
      <c r="F610" s="3">
        <f t="shared" si="29"/>
        <v>76300000</v>
      </c>
      <c r="G610" s="8">
        <f t="shared" si="27"/>
        <v>280917.49199219467</v>
      </c>
      <c r="H610" s="18">
        <f t="shared" si="28"/>
        <v>0</v>
      </c>
    </row>
    <row r="611" spans="1:8" x14ac:dyDescent="0.25">
      <c r="A611">
        <v>600027</v>
      </c>
      <c r="B611" s="1" t="s">
        <v>1193</v>
      </c>
      <c r="C611" s="1" t="s">
        <v>1194</v>
      </c>
      <c r="D611" s="3">
        <v>10000</v>
      </c>
      <c r="E611">
        <v>6190</v>
      </c>
      <c r="F611" s="3">
        <f t="shared" si="29"/>
        <v>61900000</v>
      </c>
      <c r="G611" s="8">
        <f t="shared" si="27"/>
        <v>227900.29822171494</v>
      </c>
      <c r="H611" s="18">
        <f t="shared" si="28"/>
        <v>0</v>
      </c>
    </row>
    <row r="612" spans="1:8" x14ac:dyDescent="0.25">
      <c r="A612">
        <v>961670</v>
      </c>
      <c r="B612" s="1" t="s">
        <v>1195</v>
      </c>
      <c r="C612" s="1" t="s">
        <v>1196</v>
      </c>
      <c r="D612" s="3">
        <v>5000</v>
      </c>
      <c r="E612">
        <v>6410</v>
      </c>
      <c r="F612" s="3">
        <f t="shared" si="29"/>
        <v>32050000</v>
      </c>
      <c r="G612" s="8">
        <f t="shared" si="27"/>
        <v>118000.07363499133</v>
      </c>
      <c r="H612" s="18">
        <f t="shared" si="28"/>
        <v>0</v>
      </c>
    </row>
    <row r="613" spans="1:8" x14ac:dyDescent="0.25">
      <c r="A613">
        <v>843610</v>
      </c>
      <c r="B613" s="1" t="s">
        <v>1197</v>
      </c>
      <c r="C613" s="1" t="s">
        <v>1198</v>
      </c>
      <c r="D613" s="3">
        <v>2000</v>
      </c>
      <c r="E613">
        <v>6310</v>
      </c>
      <c r="F613" s="3">
        <f t="shared" si="29"/>
        <v>12620000</v>
      </c>
      <c r="G613" s="8">
        <f t="shared" si="27"/>
        <v>46463.679540517653</v>
      </c>
      <c r="H613" s="18">
        <f t="shared" si="28"/>
        <v>0</v>
      </c>
    </row>
    <row r="614" spans="1:8" x14ac:dyDescent="0.25">
      <c r="A614">
        <v>677357</v>
      </c>
      <c r="B614" s="1" t="s">
        <v>1199</v>
      </c>
      <c r="C614" s="1" t="s">
        <v>1200</v>
      </c>
      <c r="D614" s="3">
        <v>2000</v>
      </c>
      <c r="E614">
        <v>6810</v>
      </c>
      <c r="F614" s="3">
        <f t="shared" si="29"/>
        <v>13620000</v>
      </c>
      <c r="G614" s="8">
        <f t="shared" si="27"/>
        <v>50145.429107912074</v>
      </c>
      <c r="H614" s="18">
        <f t="shared" si="28"/>
        <v>0</v>
      </c>
    </row>
    <row r="615" spans="1:8" x14ac:dyDescent="0.25">
      <c r="A615">
        <v>829294</v>
      </c>
      <c r="B615" s="1" t="s">
        <v>1201</v>
      </c>
      <c r="C615" s="1" t="s">
        <v>1202</v>
      </c>
      <c r="D615" s="3">
        <v>2000</v>
      </c>
      <c r="E615">
        <v>6580</v>
      </c>
      <c r="F615" s="3">
        <f t="shared" si="29"/>
        <v>13160000</v>
      </c>
      <c r="G615" s="8">
        <f t="shared" si="27"/>
        <v>48451.824306910639</v>
      </c>
      <c r="H615" s="18">
        <f t="shared" si="28"/>
        <v>0</v>
      </c>
    </row>
    <row r="616" spans="1:8" x14ac:dyDescent="0.25">
      <c r="A616">
        <v>620906</v>
      </c>
      <c r="B616" s="1" t="s">
        <v>1203</v>
      </c>
      <c r="C616" s="1" t="s">
        <v>1204</v>
      </c>
      <c r="D616" s="3">
        <v>5000</v>
      </c>
      <c r="E616">
        <v>6210</v>
      </c>
      <c r="F616" s="3">
        <f t="shared" si="29"/>
        <v>31050000</v>
      </c>
      <c r="G616" s="8">
        <f t="shared" si="27"/>
        <v>114318.32406759691</v>
      </c>
      <c r="H616" s="18">
        <f t="shared" si="28"/>
        <v>0</v>
      </c>
    </row>
    <row r="617" spans="1:8" x14ac:dyDescent="0.25">
      <c r="A617">
        <v>927012</v>
      </c>
      <c r="B617" s="1" t="s">
        <v>1205</v>
      </c>
      <c r="C617" s="1" t="s">
        <v>1206</v>
      </c>
      <c r="D617" s="3">
        <v>10000</v>
      </c>
      <c r="E617">
        <v>6410</v>
      </c>
      <c r="F617" s="3">
        <f t="shared" si="29"/>
        <v>64100000</v>
      </c>
      <c r="G617" s="8">
        <f t="shared" si="27"/>
        <v>236000.14726998267</v>
      </c>
      <c r="H617" s="18">
        <f t="shared" si="28"/>
        <v>0</v>
      </c>
    </row>
    <row r="618" spans="1:8" x14ac:dyDescent="0.25">
      <c r="A618">
        <v>934938</v>
      </c>
      <c r="B618" s="1" t="s">
        <v>1207</v>
      </c>
      <c r="C618" s="1" t="s">
        <v>1208</v>
      </c>
      <c r="D618" s="3">
        <v>5000</v>
      </c>
      <c r="E618">
        <v>6550</v>
      </c>
      <c r="F618" s="3">
        <f t="shared" si="29"/>
        <v>32750000</v>
      </c>
      <c r="G618" s="8">
        <f t="shared" si="27"/>
        <v>120577.29833216744</v>
      </c>
      <c r="H618" s="18">
        <f t="shared" si="28"/>
        <v>0</v>
      </c>
    </row>
    <row r="619" spans="1:8" x14ac:dyDescent="0.25">
      <c r="A619">
        <v>615350</v>
      </c>
      <c r="B619" s="1" t="s">
        <v>1209</v>
      </c>
      <c r="C619" s="1" t="s">
        <v>1210</v>
      </c>
      <c r="D619" s="3">
        <v>5000</v>
      </c>
      <c r="E619">
        <v>6910</v>
      </c>
      <c r="F619" s="3">
        <f t="shared" si="29"/>
        <v>34550000</v>
      </c>
      <c r="G619" s="8">
        <f t="shared" si="27"/>
        <v>127204.44755347741</v>
      </c>
      <c r="H619" s="18">
        <f t="shared" si="28"/>
        <v>0</v>
      </c>
    </row>
    <row r="620" spans="1:8" x14ac:dyDescent="0.25">
      <c r="A620">
        <v>737756</v>
      </c>
      <c r="B620" s="1" t="s">
        <v>1211</v>
      </c>
      <c r="C620" s="1" t="s">
        <v>1212</v>
      </c>
      <c r="D620" s="3">
        <v>10000</v>
      </c>
      <c r="E620">
        <v>900</v>
      </c>
      <c r="F620" s="3">
        <f t="shared" si="29"/>
        <v>9000000</v>
      </c>
      <c r="G620" s="8">
        <f t="shared" si="27"/>
        <v>33135.746106549828</v>
      </c>
      <c r="H620" s="18">
        <f t="shared" si="28"/>
        <v>0</v>
      </c>
    </row>
    <row r="621" spans="1:8" x14ac:dyDescent="0.25">
      <c r="A621">
        <v>763950</v>
      </c>
      <c r="B621" s="1" t="s">
        <v>1213</v>
      </c>
      <c r="C621" s="1" t="s">
        <v>1214</v>
      </c>
      <c r="D621" s="3">
        <v>10000</v>
      </c>
      <c r="E621">
        <v>1010</v>
      </c>
      <c r="F621" s="3">
        <f t="shared" si="29"/>
        <v>10100000</v>
      </c>
      <c r="G621" s="8">
        <f t="shared" si="27"/>
        <v>37185.6706306837</v>
      </c>
      <c r="H621" s="18">
        <f t="shared" si="28"/>
        <v>0</v>
      </c>
    </row>
    <row r="622" spans="1:8" x14ac:dyDescent="0.25">
      <c r="A622">
        <v>607367</v>
      </c>
      <c r="B622" s="1" t="s">
        <v>1215</v>
      </c>
      <c r="C622" s="1" t="s">
        <v>1216</v>
      </c>
      <c r="D622" s="3">
        <v>10000</v>
      </c>
      <c r="E622">
        <v>860</v>
      </c>
      <c r="F622" s="3">
        <f t="shared" si="29"/>
        <v>8600000</v>
      </c>
      <c r="G622" s="8">
        <f t="shared" si="27"/>
        <v>31663.046279592061</v>
      </c>
      <c r="H622" s="18">
        <f t="shared" si="28"/>
        <v>0</v>
      </c>
    </row>
    <row r="623" spans="1:8" x14ac:dyDescent="0.25">
      <c r="A623">
        <v>868651</v>
      </c>
      <c r="B623" s="1" t="s">
        <v>1217</v>
      </c>
      <c r="C623" s="1" t="s">
        <v>1218</v>
      </c>
      <c r="D623" s="3">
        <v>10000</v>
      </c>
      <c r="E623">
        <v>950</v>
      </c>
      <c r="F623" s="3">
        <f t="shared" si="29"/>
        <v>9500000</v>
      </c>
      <c r="G623" s="8">
        <f t="shared" si="27"/>
        <v>34976.620890247046</v>
      </c>
      <c r="H623" s="18">
        <f t="shared" si="28"/>
        <v>0</v>
      </c>
    </row>
    <row r="624" spans="1:8" x14ac:dyDescent="0.25">
      <c r="A624">
        <v>922218</v>
      </c>
      <c r="B624" s="1" t="s">
        <v>1219</v>
      </c>
      <c r="C624" s="1" t="s">
        <v>1220</v>
      </c>
      <c r="D624" s="3">
        <v>2000</v>
      </c>
      <c r="E624">
        <v>930</v>
      </c>
      <c r="F624" s="3">
        <f t="shared" si="29"/>
        <v>1860000</v>
      </c>
      <c r="G624" s="8">
        <f t="shared" si="27"/>
        <v>6848.0541953536313</v>
      </c>
      <c r="H624" s="18">
        <f t="shared" si="28"/>
        <v>0</v>
      </c>
    </row>
    <row r="625" spans="1:8" x14ac:dyDescent="0.25">
      <c r="A625">
        <v>727496</v>
      </c>
      <c r="B625" s="1" t="s">
        <v>1221</v>
      </c>
      <c r="C625" s="1" t="s">
        <v>1222</v>
      </c>
      <c r="D625" s="3">
        <v>2000</v>
      </c>
      <c r="E625">
        <v>950</v>
      </c>
      <c r="F625" s="3">
        <f t="shared" si="29"/>
        <v>1900000</v>
      </c>
      <c r="G625" s="8">
        <f t="shared" si="27"/>
        <v>6995.3241780494091</v>
      </c>
      <c r="H625" s="18">
        <f t="shared" si="28"/>
        <v>0</v>
      </c>
    </row>
    <row r="626" spans="1:8" x14ac:dyDescent="0.25">
      <c r="A626">
        <v>724569</v>
      </c>
      <c r="B626" s="1" t="s">
        <v>1223</v>
      </c>
      <c r="C626" s="1" t="s">
        <v>1224</v>
      </c>
      <c r="D626" s="3">
        <v>2000</v>
      </c>
      <c r="E626">
        <v>920</v>
      </c>
      <c r="F626" s="3">
        <f t="shared" si="29"/>
        <v>1840000</v>
      </c>
      <c r="G626" s="8">
        <f t="shared" si="27"/>
        <v>6774.4192040057433</v>
      </c>
      <c r="H626" s="18">
        <f t="shared" si="28"/>
        <v>0</v>
      </c>
    </row>
    <row r="627" spans="1:8" x14ac:dyDescent="0.25">
      <c r="A627">
        <v>840111</v>
      </c>
      <c r="B627" s="1" t="s">
        <v>1225</v>
      </c>
      <c r="C627" s="1" t="s">
        <v>1226</v>
      </c>
      <c r="D627" s="3">
        <v>10000</v>
      </c>
      <c r="E627">
        <v>1090</v>
      </c>
      <c r="F627" s="3">
        <f t="shared" si="29"/>
        <v>10900000</v>
      </c>
      <c r="G627" s="8">
        <f t="shared" si="27"/>
        <v>40131.070284599242</v>
      </c>
      <c r="H627" s="18">
        <f t="shared" si="28"/>
        <v>0</v>
      </c>
    </row>
    <row r="628" spans="1:8" x14ac:dyDescent="0.25">
      <c r="A628">
        <v>906742</v>
      </c>
      <c r="B628" s="1" t="s">
        <v>1227</v>
      </c>
      <c r="C628" s="1" t="s">
        <v>1228</v>
      </c>
      <c r="D628" s="3">
        <v>10000</v>
      </c>
      <c r="E628">
        <v>640</v>
      </c>
      <c r="F628" s="3">
        <f t="shared" si="29"/>
        <v>6400000</v>
      </c>
      <c r="G628" s="8">
        <f t="shared" si="27"/>
        <v>23563.197231324324</v>
      </c>
      <c r="H628" s="18">
        <f t="shared" si="28"/>
        <v>0</v>
      </c>
    </row>
    <row r="629" spans="1:8" x14ac:dyDescent="0.25">
      <c r="A629">
        <v>604713</v>
      </c>
      <c r="B629" s="1" t="s">
        <v>1229</v>
      </c>
      <c r="C629" s="1" t="s">
        <v>1230</v>
      </c>
      <c r="D629" s="3">
        <v>10000</v>
      </c>
      <c r="E629">
        <v>700</v>
      </c>
      <c r="F629" s="3">
        <f t="shared" si="29"/>
        <v>7000000</v>
      </c>
      <c r="G629" s="8">
        <f t="shared" si="27"/>
        <v>25772.246971760978</v>
      </c>
      <c r="H629" s="18">
        <f t="shared" si="28"/>
        <v>0</v>
      </c>
    </row>
    <row r="630" spans="1:8" x14ac:dyDescent="0.25">
      <c r="A630">
        <v>606207</v>
      </c>
      <c r="B630" s="1" t="s">
        <v>1231</v>
      </c>
      <c r="C630" s="1" t="s">
        <v>1232</v>
      </c>
      <c r="D630" s="3">
        <v>5000</v>
      </c>
      <c r="E630">
        <v>750</v>
      </c>
      <c r="F630" s="3">
        <f t="shared" si="29"/>
        <v>3750000</v>
      </c>
      <c r="G630" s="8">
        <f t="shared" si="27"/>
        <v>13806.560877729096</v>
      </c>
      <c r="H630" s="18">
        <f t="shared" si="28"/>
        <v>0</v>
      </c>
    </row>
    <row r="631" spans="1:8" x14ac:dyDescent="0.25">
      <c r="A631">
        <v>993855</v>
      </c>
      <c r="B631" s="1" t="s">
        <v>1233</v>
      </c>
      <c r="C631" s="1" t="s">
        <v>1234</v>
      </c>
      <c r="D631" s="3">
        <v>10000</v>
      </c>
      <c r="E631">
        <v>840</v>
      </c>
      <c r="F631" s="3">
        <f t="shared" si="29"/>
        <v>8400000</v>
      </c>
      <c r="G631" s="8">
        <f t="shared" si="27"/>
        <v>30926.696366113174</v>
      </c>
      <c r="H631" s="18">
        <f t="shared" si="28"/>
        <v>0</v>
      </c>
    </row>
    <row r="632" spans="1:8" x14ac:dyDescent="0.25">
      <c r="A632">
        <v>708813</v>
      </c>
      <c r="B632" s="1" t="s">
        <v>1235</v>
      </c>
      <c r="C632" s="1" t="s">
        <v>1236</v>
      </c>
      <c r="D632" s="3">
        <v>5000</v>
      </c>
      <c r="E632">
        <v>720</v>
      </c>
      <c r="F632" s="3">
        <f t="shared" si="29"/>
        <v>3600000</v>
      </c>
      <c r="G632" s="8">
        <f t="shared" si="27"/>
        <v>13254.298442619933</v>
      </c>
      <c r="H632" s="18">
        <f t="shared" si="28"/>
        <v>0</v>
      </c>
    </row>
    <row r="633" spans="1:8" x14ac:dyDescent="0.25">
      <c r="A633">
        <v>853203</v>
      </c>
      <c r="B633" s="1" t="s">
        <v>1237</v>
      </c>
      <c r="C633" s="1" t="s">
        <v>1238</v>
      </c>
      <c r="D633" s="3">
        <v>5000</v>
      </c>
      <c r="E633">
        <v>890</v>
      </c>
      <c r="F633" s="3">
        <f t="shared" si="29"/>
        <v>4450000</v>
      </c>
      <c r="G633" s="8">
        <f t="shared" si="27"/>
        <v>16383.785574905194</v>
      </c>
      <c r="H633" s="18">
        <f t="shared" si="28"/>
        <v>0</v>
      </c>
    </row>
    <row r="634" spans="1:8" x14ac:dyDescent="0.25">
      <c r="A634">
        <v>735472</v>
      </c>
      <c r="B634" s="1" t="s">
        <v>1239</v>
      </c>
      <c r="C634" s="1" t="s">
        <v>1240</v>
      </c>
      <c r="D634" s="3">
        <v>5000</v>
      </c>
      <c r="E634">
        <v>880</v>
      </c>
      <c r="F634" s="3">
        <f t="shared" si="29"/>
        <v>4400000</v>
      </c>
      <c r="G634" s="8">
        <f t="shared" si="27"/>
        <v>16199.698096535472</v>
      </c>
      <c r="H634" s="18">
        <f t="shared" si="28"/>
        <v>0</v>
      </c>
    </row>
    <row r="635" spans="1:8" x14ac:dyDescent="0.25">
      <c r="A635">
        <v>918420</v>
      </c>
      <c r="B635" s="1" t="s">
        <v>1241</v>
      </c>
      <c r="C635" s="1" t="s">
        <v>1242</v>
      </c>
      <c r="D635" s="3">
        <v>5000</v>
      </c>
      <c r="E635">
        <v>560</v>
      </c>
      <c r="F635" s="3">
        <f t="shared" si="29"/>
        <v>2800000</v>
      </c>
      <c r="G635" s="8">
        <f t="shared" si="27"/>
        <v>10308.898788704391</v>
      </c>
      <c r="H635" s="18">
        <f t="shared" si="28"/>
        <v>0</v>
      </c>
    </row>
    <row r="636" spans="1:8" x14ac:dyDescent="0.25">
      <c r="A636">
        <v>893002</v>
      </c>
      <c r="B636" s="1" t="s">
        <v>1243</v>
      </c>
      <c r="C636" s="1" t="s">
        <v>1244</v>
      </c>
      <c r="D636" s="3">
        <v>100000</v>
      </c>
      <c r="E636">
        <v>860</v>
      </c>
      <c r="F636" s="3">
        <f t="shared" si="29"/>
        <v>86000000</v>
      </c>
      <c r="G636" s="8">
        <f t="shared" si="27"/>
        <v>316630.46279592061</v>
      </c>
      <c r="H636" s="18">
        <f t="shared" si="28"/>
        <v>0</v>
      </c>
    </row>
    <row r="637" spans="1:8" x14ac:dyDescent="0.25">
      <c r="A637">
        <v>636795</v>
      </c>
      <c r="B637" s="1" t="s">
        <v>1245</v>
      </c>
      <c r="C637" s="1" t="s">
        <v>1246</v>
      </c>
      <c r="D637" s="3">
        <v>100000</v>
      </c>
      <c r="E637">
        <v>610</v>
      </c>
      <c r="F637" s="3">
        <f t="shared" si="29"/>
        <v>61000000</v>
      </c>
      <c r="G637" s="8">
        <f t="shared" si="27"/>
        <v>224586.72361105998</v>
      </c>
      <c r="H637" s="18">
        <f t="shared" si="28"/>
        <v>0</v>
      </c>
    </row>
    <row r="638" spans="1:8" x14ac:dyDescent="0.25">
      <c r="A638">
        <v>600786</v>
      </c>
      <c r="B638" s="1" t="s">
        <v>1247</v>
      </c>
      <c r="C638" s="1" t="s">
        <v>1248</v>
      </c>
      <c r="D638" s="3">
        <v>100000</v>
      </c>
      <c r="E638">
        <v>930</v>
      </c>
      <c r="F638" s="3">
        <f t="shared" si="29"/>
        <v>93000000</v>
      </c>
      <c r="G638" s="8">
        <f t="shared" si="27"/>
        <v>342402.7097676816</v>
      </c>
      <c r="H638" s="18">
        <f t="shared" si="28"/>
        <v>0</v>
      </c>
    </row>
    <row r="639" spans="1:8" x14ac:dyDescent="0.25">
      <c r="A639">
        <v>710272</v>
      </c>
      <c r="B639" s="1" t="s">
        <v>1249</v>
      </c>
      <c r="C639" s="1" t="s">
        <v>1400</v>
      </c>
      <c r="D639" s="3">
        <v>250000</v>
      </c>
      <c r="E639">
        <v>730</v>
      </c>
      <c r="F639" s="3">
        <f t="shared" si="29"/>
        <v>182500000</v>
      </c>
      <c r="G639" s="8">
        <f t="shared" si="27"/>
        <v>671919.29604948265</v>
      </c>
      <c r="H639" s="18">
        <f t="shared" si="28"/>
        <v>0</v>
      </c>
    </row>
    <row r="640" spans="1:8" x14ac:dyDescent="0.25">
      <c r="A640">
        <v>862845</v>
      </c>
      <c r="B640" s="1" t="s">
        <v>1250</v>
      </c>
      <c r="C640" s="1" t="s">
        <v>1251</v>
      </c>
      <c r="D640" s="3">
        <v>100000</v>
      </c>
      <c r="E640">
        <v>490</v>
      </c>
      <c r="F640" s="3">
        <f t="shared" si="29"/>
        <v>49000000</v>
      </c>
      <c r="G640" s="8">
        <f t="shared" si="27"/>
        <v>180405.72880232686</v>
      </c>
      <c r="H640" s="18">
        <f t="shared" si="28"/>
        <v>0</v>
      </c>
    </row>
    <row r="641" spans="1:8" x14ac:dyDescent="0.25">
      <c r="A641">
        <v>863045</v>
      </c>
      <c r="B641" s="1" t="s">
        <v>1252</v>
      </c>
      <c r="C641" s="1" t="s">
        <v>1253</v>
      </c>
      <c r="D641" s="3">
        <v>250000</v>
      </c>
      <c r="E641">
        <v>830</v>
      </c>
      <c r="F641" s="3">
        <f t="shared" si="29"/>
        <v>207500000</v>
      </c>
      <c r="G641" s="8">
        <f t="shared" si="27"/>
        <v>763963.03523434338</v>
      </c>
      <c r="H641" s="18">
        <f t="shared" si="28"/>
        <v>0</v>
      </c>
    </row>
    <row r="642" spans="1:8" x14ac:dyDescent="0.25">
      <c r="A642">
        <v>987801</v>
      </c>
      <c r="B642" s="1" t="s">
        <v>1254</v>
      </c>
      <c r="C642" s="1" t="s">
        <v>1255</v>
      </c>
      <c r="D642" s="3">
        <v>250000</v>
      </c>
      <c r="E642">
        <v>680</v>
      </c>
      <c r="F642" s="3">
        <f t="shared" si="29"/>
        <v>170000000</v>
      </c>
      <c r="G642" s="8">
        <f t="shared" si="27"/>
        <v>625897.42645705235</v>
      </c>
      <c r="H642" s="18">
        <f t="shared" si="28"/>
        <v>0</v>
      </c>
    </row>
    <row r="643" spans="1:8" x14ac:dyDescent="0.25">
      <c r="A643">
        <v>695108</v>
      </c>
      <c r="B643" s="1" t="s">
        <v>1256</v>
      </c>
      <c r="C643" s="1" t="s">
        <v>1257</v>
      </c>
      <c r="D643" s="3">
        <v>250000</v>
      </c>
      <c r="E643">
        <v>870</v>
      </c>
      <c r="F643" s="3">
        <f t="shared" si="29"/>
        <v>217500000</v>
      </c>
      <c r="G643" s="8">
        <f t="shared" ref="G643:G698" si="30">F643/$I$2</f>
        <v>800780.53090828762</v>
      </c>
      <c r="H643" s="18">
        <f t="shared" ref="H643:H698" si="31">IF(LEFT(B643,LEN($A$714))=$A$714,1,0)</f>
        <v>0</v>
      </c>
    </row>
    <row r="644" spans="1:8" x14ac:dyDescent="0.25">
      <c r="A644">
        <v>702499</v>
      </c>
      <c r="B644" s="1" t="s">
        <v>1258</v>
      </c>
      <c r="C644" s="1" t="s">
        <v>1259</v>
      </c>
      <c r="D644" s="3">
        <v>100000</v>
      </c>
      <c r="E644">
        <v>830</v>
      </c>
      <c r="F644" s="3">
        <f t="shared" ref="F644:F698" si="32">D644*E644</f>
        <v>83000000</v>
      </c>
      <c r="G644" s="8">
        <f t="shared" si="30"/>
        <v>305585.2140937373</v>
      </c>
      <c r="H644" s="18">
        <f t="shared" si="31"/>
        <v>0</v>
      </c>
    </row>
    <row r="645" spans="1:8" x14ac:dyDescent="0.25">
      <c r="A645">
        <v>997623</v>
      </c>
      <c r="B645" s="1" t="s">
        <v>1260</v>
      </c>
      <c r="C645" s="1" t="s">
        <v>1261</v>
      </c>
      <c r="D645" s="3">
        <v>250000</v>
      </c>
      <c r="E645">
        <v>860</v>
      </c>
      <c r="F645" s="3">
        <f t="shared" si="32"/>
        <v>215000000</v>
      </c>
      <c r="G645" s="8">
        <f t="shared" si="30"/>
        <v>791576.15698980156</v>
      </c>
      <c r="H645" s="18">
        <f t="shared" si="31"/>
        <v>0</v>
      </c>
    </row>
    <row r="646" spans="1:8" x14ac:dyDescent="0.25">
      <c r="A646">
        <v>961945</v>
      </c>
      <c r="B646" s="1" t="s">
        <v>1262</v>
      </c>
      <c r="C646" s="1" t="s">
        <v>1263</v>
      </c>
      <c r="D646" s="3">
        <v>100000</v>
      </c>
      <c r="E646">
        <v>460</v>
      </c>
      <c r="F646" s="3">
        <f t="shared" si="32"/>
        <v>46000000</v>
      </c>
      <c r="G646" s="8">
        <f t="shared" si="30"/>
        <v>169360.48010014358</v>
      </c>
      <c r="H646" s="18">
        <f t="shared" si="31"/>
        <v>0</v>
      </c>
    </row>
    <row r="647" spans="1:8" x14ac:dyDescent="0.25">
      <c r="A647">
        <v>682927</v>
      </c>
      <c r="B647" s="1" t="s">
        <v>1264</v>
      </c>
      <c r="C647" s="1" t="s">
        <v>1265</v>
      </c>
      <c r="D647" s="3">
        <v>100000</v>
      </c>
      <c r="E647">
        <v>860</v>
      </c>
      <c r="F647" s="3">
        <f t="shared" si="32"/>
        <v>86000000</v>
      </c>
      <c r="G647" s="8">
        <f t="shared" si="30"/>
        <v>316630.46279592061</v>
      </c>
      <c r="H647" s="18">
        <f t="shared" si="31"/>
        <v>0</v>
      </c>
    </row>
    <row r="648" spans="1:8" x14ac:dyDescent="0.25">
      <c r="A648">
        <v>944644</v>
      </c>
      <c r="B648" s="1" t="s">
        <v>1266</v>
      </c>
      <c r="C648" s="1" t="s">
        <v>1267</v>
      </c>
      <c r="D648" s="3">
        <v>100000</v>
      </c>
      <c r="E648">
        <v>690</v>
      </c>
      <c r="F648" s="3">
        <f t="shared" si="32"/>
        <v>69000000</v>
      </c>
      <c r="G648" s="8">
        <f t="shared" si="30"/>
        <v>254040.72015021538</v>
      </c>
      <c r="H648" s="18">
        <f t="shared" si="31"/>
        <v>0</v>
      </c>
    </row>
    <row r="649" spans="1:8" x14ac:dyDescent="0.25">
      <c r="A649">
        <v>901539</v>
      </c>
      <c r="B649" s="1" t="s">
        <v>1268</v>
      </c>
      <c r="C649" s="1" t="s">
        <v>1269</v>
      </c>
      <c r="D649" s="3">
        <v>100000</v>
      </c>
      <c r="E649">
        <v>580</v>
      </c>
      <c r="F649" s="3">
        <f t="shared" si="32"/>
        <v>58000000</v>
      </c>
      <c r="G649" s="8">
        <f t="shared" si="30"/>
        <v>213541.4749088767</v>
      </c>
      <c r="H649" s="18">
        <f t="shared" si="31"/>
        <v>0</v>
      </c>
    </row>
    <row r="650" spans="1:8" x14ac:dyDescent="0.25">
      <c r="A650">
        <v>818136</v>
      </c>
      <c r="B650" s="1" t="s">
        <v>1270</v>
      </c>
      <c r="C650" s="1" t="s">
        <v>1271</v>
      </c>
      <c r="D650" s="3">
        <v>100000</v>
      </c>
      <c r="E650">
        <v>550</v>
      </c>
      <c r="F650" s="3">
        <f t="shared" si="32"/>
        <v>55000000</v>
      </c>
      <c r="G650" s="8">
        <f t="shared" si="30"/>
        <v>202496.22620669342</v>
      </c>
      <c r="H650" s="18">
        <f t="shared" si="31"/>
        <v>0</v>
      </c>
    </row>
    <row r="651" spans="1:8" x14ac:dyDescent="0.25">
      <c r="A651">
        <v>929146</v>
      </c>
      <c r="B651" s="1" t="s">
        <v>1272</v>
      </c>
      <c r="C651" s="1" t="s">
        <v>1273</v>
      </c>
      <c r="D651" s="3">
        <v>100000</v>
      </c>
      <c r="E651">
        <v>560</v>
      </c>
      <c r="F651" s="3">
        <f t="shared" si="32"/>
        <v>56000000</v>
      </c>
      <c r="G651" s="8">
        <f t="shared" si="30"/>
        <v>206177.97577408783</v>
      </c>
      <c r="H651" s="18">
        <f t="shared" si="31"/>
        <v>0</v>
      </c>
    </row>
    <row r="652" spans="1:8" x14ac:dyDescent="0.25">
      <c r="A652">
        <v>865739</v>
      </c>
      <c r="B652" s="1" t="s">
        <v>1274</v>
      </c>
      <c r="C652" s="1" t="s">
        <v>1275</v>
      </c>
      <c r="D652" s="3">
        <v>100000</v>
      </c>
      <c r="E652">
        <v>790</v>
      </c>
      <c r="F652" s="3">
        <f t="shared" si="32"/>
        <v>79000000</v>
      </c>
      <c r="G652" s="8">
        <f t="shared" si="30"/>
        <v>290858.21582415962</v>
      </c>
      <c r="H652" s="18">
        <f t="shared" si="31"/>
        <v>0</v>
      </c>
    </row>
    <row r="653" spans="1:8" x14ac:dyDescent="0.25">
      <c r="A653">
        <v>958248</v>
      </c>
      <c r="B653" s="1" t="s">
        <v>1276</v>
      </c>
      <c r="C653" s="1" t="s">
        <v>1277</v>
      </c>
      <c r="D653" s="3">
        <v>100000</v>
      </c>
      <c r="E653">
        <v>450</v>
      </c>
      <c r="F653" s="3">
        <f t="shared" si="32"/>
        <v>45000000</v>
      </c>
      <c r="G653" s="8">
        <f t="shared" si="30"/>
        <v>165678.73053274915</v>
      </c>
      <c r="H653" s="18">
        <f t="shared" si="31"/>
        <v>0</v>
      </c>
    </row>
    <row r="654" spans="1:8" x14ac:dyDescent="0.25">
      <c r="A654">
        <v>860095</v>
      </c>
      <c r="B654" s="1" t="s">
        <v>1278</v>
      </c>
      <c r="C654" s="1" t="s">
        <v>1279</v>
      </c>
      <c r="D654" s="3">
        <v>100000</v>
      </c>
      <c r="E654">
        <v>840</v>
      </c>
      <c r="F654" s="3">
        <f t="shared" si="32"/>
        <v>84000000</v>
      </c>
      <c r="G654" s="8">
        <f t="shared" si="30"/>
        <v>309266.96366113174</v>
      </c>
      <c r="H654" s="18">
        <f t="shared" si="31"/>
        <v>0</v>
      </c>
    </row>
    <row r="655" spans="1:8" x14ac:dyDescent="0.25">
      <c r="A655">
        <v>911963</v>
      </c>
      <c r="B655" s="1" t="s">
        <v>1280</v>
      </c>
      <c r="C655" s="1" t="s">
        <v>1401</v>
      </c>
      <c r="D655" s="3">
        <v>250000</v>
      </c>
      <c r="E655">
        <v>640</v>
      </c>
      <c r="F655" s="3">
        <f t="shared" si="32"/>
        <v>160000000</v>
      </c>
      <c r="G655" s="8">
        <f t="shared" si="30"/>
        <v>589079.93078310811</v>
      </c>
      <c r="H655" s="18">
        <f t="shared" si="31"/>
        <v>0</v>
      </c>
    </row>
    <row r="656" spans="1:8" x14ac:dyDescent="0.25">
      <c r="A656">
        <v>760470</v>
      </c>
      <c r="B656" s="1" t="s">
        <v>1281</v>
      </c>
      <c r="C656" s="1" t="s">
        <v>1282</v>
      </c>
      <c r="D656" s="3">
        <v>250000</v>
      </c>
      <c r="E656">
        <v>370</v>
      </c>
      <c r="F656" s="3">
        <f t="shared" si="32"/>
        <v>92500000</v>
      </c>
      <c r="G656" s="8">
        <f t="shared" si="30"/>
        <v>340561.83498398436</v>
      </c>
      <c r="H656" s="18">
        <f t="shared" si="31"/>
        <v>0</v>
      </c>
    </row>
    <row r="657" spans="1:8" x14ac:dyDescent="0.25">
      <c r="A657">
        <v>827327</v>
      </c>
      <c r="B657" s="1" t="s">
        <v>1283</v>
      </c>
      <c r="C657" s="1" t="s">
        <v>1402</v>
      </c>
      <c r="D657" s="3">
        <v>100000</v>
      </c>
      <c r="E657">
        <v>440</v>
      </c>
      <c r="F657" s="3">
        <f t="shared" si="32"/>
        <v>44000000</v>
      </c>
      <c r="G657" s="8">
        <f t="shared" si="30"/>
        <v>161996.98096535474</v>
      </c>
      <c r="H657" s="18">
        <f t="shared" si="31"/>
        <v>0</v>
      </c>
    </row>
    <row r="658" spans="1:8" x14ac:dyDescent="0.25">
      <c r="A658">
        <v>897952</v>
      </c>
      <c r="B658" s="1" t="s">
        <v>1284</v>
      </c>
      <c r="C658" s="1" t="s">
        <v>1285</v>
      </c>
      <c r="D658" s="3">
        <v>100000</v>
      </c>
      <c r="E658">
        <v>300</v>
      </c>
      <c r="F658" s="3">
        <f t="shared" si="32"/>
        <v>30000000</v>
      </c>
      <c r="G658" s="8">
        <f t="shared" si="30"/>
        <v>110452.48702183277</v>
      </c>
      <c r="H658" s="18">
        <f t="shared" si="31"/>
        <v>0</v>
      </c>
    </row>
    <row r="659" spans="1:8" x14ac:dyDescent="0.25">
      <c r="A659">
        <v>714636</v>
      </c>
      <c r="B659" s="1" t="s">
        <v>1286</v>
      </c>
      <c r="C659" s="1" t="s">
        <v>1287</v>
      </c>
      <c r="D659" s="3">
        <v>100000</v>
      </c>
      <c r="E659">
        <v>220</v>
      </c>
      <c r="F659" s="3">
        <f t="shared" si="32"/>
        <v>22000000</v>
      </c>
      <c r="G659" s="8">
        <f t="shared" si="30"/>
        <v>80998.490482677371</v>
      </c>
      <c r="H659" s="18">
        <f t="shared" si="31"/>
        <v>0</v>
      </c>
    </row>
    <row r="660" spans="1:8" x14ac:dyDescent="0.25">
      <c r="A660">
        <v>941169</v>
      </c>
      <c r="B660" s="1" t="s">
        <v>1288</v>
      </c>
      <c r="C660" s="1" t="s">
        <v>1289</v>
      </c>
      <c r="D660" s="3">
        <v>100000</v>
      </c>
      <c r="E660">
        <v>410</v>
      </c>
      <c r="F660" s="3">
        <f t="shared" si="32"/>
        <v>41000000</v>
      </c>
      <c r="G660" s="8">
        <f t="shared" si="30"/>
        <v>150951.73226317146</v>
      </c>
      <c r="H660" s="18">
        <f t="shared" si="31"/>
        <v>0</v>
      </c>
    </row>
    <row r="661" spans="1:8" x14ac:dyDescent="0.25">
      <c r="A661">
        <v>827050</v>
      </c>
      <c r="B661" s="1" t="s">
        <v>1290</v>
      </c>
      <c r="C661" s="1" t="s">
        <v>1291</v>
      </c>
      <c r="D661" s="3">
        <v>100000</v>
      </c>
      <c r="E661">
        <v>290</v>
      </c>
      <c r="F661" s="3">
        <f t="shared" si="32"/>
        <v>29000000</v>
      </c>
      <c r="G661" s="8">
        <f t="shared" si="30"/>
        <v>106770.73745443835</v>
      </c>
      <c r="H661" s="18">
        <f t="shared" si="31"/>
        <v>0</v>
      </c>
    </row>
    <row r="662" spans="1:8" x14ac:dyDescent="0.25">
      <c r="A662">
        <v>682264</v>
      </c>
      <c r="B662" s="1" t="s">
        <v>1292</v>
      </c>
      <c r="C662" s="1" t="s">
        <v>1293</v>
      </c>
      <c r="D662" s="3">
        <v>100000</v>
      </c>
      <c r="E662">
        <v>400</v>
      </c>
      <c r="F662" s="3">
        <f t="shared" si="32"/>
        <v>40000000</v>
      </c>
      <c r="G662" s="8">
        <f t="shared" si="30"/>
        <v>147269.98269577703</v>
      </c>
      <c r="H662" s="18">
        <f t="shared" si="31"/>
        <v>0</v>
      </c>
    </row>
    <row r="663" spans="1:8" x14ac:dyDescent="0.25">
      <c r="A663">
        <v>923441</v>
      </c>
      <c r="B663" s="1" t="s">
        <v>1294</v>
      </c>
      <c r="C663" s="1" t="s">
        <v>1295</v>
      </c>
      <c r="D663" s="3">
        <v>250000</v>
      </c>
      <c r="E663">
        <v>340</v>
      </c>
      <c r="F663" s="3">
        <f t="shared" si="32"/>
        <v>85000000</v>
      </c>
      <c r="G663" s="8">
        <f t="shared" si="30"/>
        <v>312948.71322852618</v>
      </c>
      <c r="H663" s="18">
        <f t="shared" si="31"/>
        <v>0</v>
      </c>
    </row>
    <row r="664" spans="1:8" x14ac:dyDescent="0.25">
      <c r="A664">
        <v>889200</v>
      </c>
      <c r="B664" s="1" t="s">
        <v>1296</v>
      </c>
      <c r="C664" s="1" t="s">
        <v>1403</v>
      </c>
      <c r="D664" s="3">
        <v>100000</v>
      </c>
      <c r="E664">
        <v>250</v>
      </c>
      <c r="F664" s="3">
        <f t="shared" si="32"/>
        <v>25000000</v>
      </c>
      <c r="G664" s="8">
        <f t="shared" si="30"/>
        <v>92043.739184860635</v>
      </c>
      <c r="H664" s="18">
        <f t="shared" si="31"/>
        <v>0</v>
      </c>
    </row>
    <row r="665" spans="1:8" x14ac:dyDescent="0.25">
      <c r="A665">
        <v>706422</v>
      </c>
      <c r="B665" s="1" t="s">
        <v>1297</v>
      </c>
      <c r="C665" s="1" t="s">
        <v>1298</v>
      </c>
      <c r="D665" s="3">
        <v>100000</v>
      </c>
      <c r="E665">
        <v>360</v>
      </c>
      <c r="F665" s="3">
        <f t="shared" si="32"/>
        <v>36000000</v>
      </c>
      <c r="G665" s="8">
        <f t="shared" si="30"/>
        <v>132542.98442619931</v>
      </c>
      <c r="H665" s="18">
        <f t="shared" si="31"/>
        <v>0</v>
      </c>
    </row>
    <row r="666" spans="1:8" x14ac:dyDescent="0.25">
      <c r="A666">
        <v>762662</v>
      </c>
      <c r="B666" s="1" t="s">
        <v>1299</v>
      </c>
      <c r="C666" s="1" t="s">
        <v>1300</v>
      </c>
      <c r="D666" s="3">
        <v>100000</v>
      </c>
      <c r="E666">
        <v>200</v>
      </c>
      <c r="F666" s="3">
        <f t="shared" si="32"/>
        <v>20000000</v>
      </c>
      <c r="G666" s="8">
        <f t="shared" si="30"/>
        <v>73634.991347888514</v>
      </c>
      <c r="H666" s="18">
        <f t="shared" si="31"/>
        <v>0</v>
      </c>
    </row>
    <row r="667" spans="1:8" x14ac:dyDescent="0.25">
      <c r="A667">
        <v>730080</v>
      </c>
      <c r="B667" s="1" t="s">
        <v>1301</v>
      </c>
      <c r="C667" s="1" t="s">
        <v>1404</v>
      </c>
      <c r="D667" s="3">
        <v>100000</v>
      </c>
      <c r="E667">
        <v>480</v>
      </c>
      <c r="F667" s="3">
        <f t="shared" si="32"/>
        <v>48000000</v>
      </c>
      <c r="G667" s="8">
        <f t="shared" si="30"/>
        <v>176723.97923493243</v>
      </c>
      <c r="H667" s="18">
        <f t="shared" si="31"/>
        <v>0</v>
      </c>
    </row>
    <row r="668" spans="1:8" x14ac:dyDescent="0.25">
      <c r="A668">
        <v>702525</v>
      </c>
      <c r="B668" s="1" t="s">
        <v>1302</v>
      </c>
      <c r="C668" s="1" t="s">
        <v>1303</v>
      </c>
      <c r="D668" s="3">
        <v>100000</v>
      </c>
      <c r="E668">
        <v>310</v>
      </c>
      <c r="F668" s="3">
        <f t="shared" si="32"/>
        <v>31000000</v>
      </c>
      <c r="G668" s="8">
        <f t="shared" si="30"/>
        <v>114134.23658922719</v>
      </c>
      <c r="H668" s="18">
        <f t="shared" si="31"/>
        <v>0</v>
      </c>
    </row>
    <row r="669" spans="1:8" x14ac:dyDescent="0.25">
      <c r="A669">
        <v>667654</v>
      </c>
      <c r="B669" s="1" t="s">
        <v>1304</v>
      </c>
      <c r="C669" s="1" t="s">
        <v>1405</v>
      </c>
      <c r="D669" s="3">
        <v>100000</v>
      </c>
      <c r="E669">
        <v>470</v>
      </c>
      <c r="F669" s="3">
        <f t="shared" si="32"/>
        <v>47000000</v>
      </c>
      <c r="G669" s="8">
        <f t="shared" si="30"/>
        <v>173042.22966753799</v>
      </c>
      <c r="H669" s="18">
        <f t="shared" si="31"/>
        <v>0</v>
      </c>
    </row>
    <row r="670" spans="1:8" x14ac:dyDescent="0.25">
      <c r="A670">
        <v>684253</v>
      </c>
      <c r="B670" s="1" t="s">
        <v>1305</v>
      </c>
      <c r="C670" s="1" t="s">
        <v>1306</v>
      </c>
      <c r="D670" s="3">
        <v>250000</v>
      </c>
      <c r="E670">
        <v>310</v>
      </c>
      <c r="F670" s="3">
        <f t="shared" si="32"/>
        <v>77500000</v>
      </c>
      <c r="G670" s="8">
        <f t="shared" si="30"/>
        <v>285335.59147306799</v>
      </c>
      <c r="H670" s="18">
        <f t="shared" si="31"/>
        <v>0</v>
      </c>
    </row>
    <row r="671" spans="1:8" x14ac:dyDescent="0.25">
      <c r="A671">
        <v>673720</v>
      </c>
      <c r="B671" s="1" t="s">
        <v>1307</v>
      </c>
      <c r="C671" s="1" t="s">
        <v>1308</v>
      </c>
      <c r="D671" s="3">
        <v>250000</v>
      </c>
      <c r="E671">
        <v>420</v>
      </c>
      <c r="F671" s="3">
        <f t="shared" si="32"/>
        <v>105000000</v>
      </c>
      <c r="G671" s="8">
        <f t="shared" si="30"/>
        <v>386583.70457641472</v>
      </c>
      <c r="H671" s="18">
        <f t="shared" si="31"/>
        <v>0</v>
      </c>
    </row>
    <row r="672" spans="1:8" x14ac:dyDescent="0.25">
      <c r="A672">
        <v>859072</v>
      </c>
      <c r="B672" s="1" t="s">
        <v>1309</v>
      </c>
      <c r="C672" s="1" t="s">
        <v>1310</v>
      </c>
      <c r="D672" s="3">
        <v>100000</v>
      </c>
      <c r="E672">
        <v>280</v>
      </c>
      <c r="F672" s="3">
        <f t="shared" si="32"/>
        <v>28000000</v>
      </c>
      <c r="G672" s="8">
        <f t="shared" si="30"/>
        <v>103088.98788704391</v>
      </c>
      <c r="H672" s="18">
        <f t="shared" si="31"/>
        <v>0</v>
      </c>
    </row>
    <row r="673" spans="1:8" x14ac:dyDescent="0.25">
      <c r="A673">
        <v>795313</v>
      </c>
      <c r="B673" s="1" t="s">
        <v>1311</v>
      </c>
      <c r="C673" s="1" t="s">
        <v>1312</v>
      </c>
      <c r="D673" s="3">
        <v>250000</v>
      </c>
      <c r="E673">
        <v>320</v>
      </c>
      <c r="F673" s="3">
        <f t="shared" si="32"/>
        <v>80000000</v>
      </c>
      <c r="G673" s="8">
        <f t="shared" si="30"/>
        <v>294539.96539155405</v>
      </c>
      <c r="H673" s="18">
        <f t="shared" si="31"/>
        <v>0</v>
      </c>
    </row>
    <row r="674" spans="1:8" x14ac:dyDescent="0.25">
      <c r="A674">
        <v>612079</v>
      </c>
      <c r="B674" s="1" t="s">
        <v>1313</v>
      </c>
      <c r="C674" s="1" t="s">
        <v>1314</v>
      </c>
      <c r="D674" s="3">
        <v>100000</v>
      </c>
      <c r="E674">
        <v>170</v>
      </c>
      <c r="F674" s="3">
        <f t="shared" si="32"/>
        <v>17000000</v>
      </c>
      <c r="G674" s="8">
        <f t="shared" si="30"/>
        <v>62589.742645705235</v>
      </c>
      <c r="H674" s="18">
        <f t="shared" si="31"/>
        <v>0</v>
      </c>
    </row>
    <row r="675" spans="1:8" x14ac:dyDescent="0.25">
      <c r="A675">
        <v>696767</v>
      </c>
      <c r="B675" s="1" t="s">
        <v>1315</v>
      </c>
      <c r="C675" s="1" t="s">
        <v>1316</v>
      </c>
      <c r="D675" s="3">
        <v>250000</v>
      </c>
      <c r="E675">
        <v>150</v>
      </c>
      <c r="F675" s="3">
        <f t="shared" si="32"/>
        <v>37500000</v>
      </c>
      <c r="G675" s="8">
        <f t="shared" si="30"/>
        <v>138065.60877729097</v>
      </c>
      <c r="H675" s="18">
        <f t="shared" si="31"/>
        <v>0</v>
      </c>
    </row>
    <row r="676" spans="1:8" x14ac:dyDescent="0.25">
      <c r="A676">
        <v>918607</v>
      </c>
      <c r="B676" s="1" t="s">
        <v>1317</v>
      </c>
      <c r="C676" s="1" t="s">
        <v>1318</v>
      </c>
      <c r="D676" s="3">
        <v>100000</v>
      </c>
      <c r="E676">
        <v>100</v>
      </c>
      <c r="F676" s="3">
        <f t="shared" si="32"/>
        <v>10000000</v>
      </c>
      <c r="G676" s="8">
        <f t="shared" si="30"/>
        <v>36817.495673944257</v>
      </c>
      <c r="H676" s="18">
        <f t="shared" si="31"/>
        <v>0</v>
      </c>
    </row>
    <row r="677" spans="1:8" x14ac:dyDescent="0.25">
      <c r="A677">
        <v>839226</v>
      </c>
      <c r="B677" s="1" t="s">
        <v>1319</v>
      </c>
      <c r="C677" s="1" t="s">
        <v>1320</v>
      </c>
      <c r="D677" s="3">
        <v>250000</v>
      </c>
      <c r="E677">
        <v>240</v>
      </c>
      <c r="F677" s="3">
        <f t="shared" si="32"/>
        <v>60000000</v>
      </c>
      <c r="G677" s="8">
        <f t="shared" si="30"/>
        <v>220904.97404366554</v>
      </c>
      <c r="H677" s="18">
        <f t="shared" si="31"/>
        <v>0</v>
      </c>
    </row>
    <row r="678" spans="1:8" x14ac:dyDescent="0.25">
      <c r="A678">
        <v>775852</v>
      </c>
      <c r="B678" s="1" t="s">
        <v>1321</v>
      </c>
      <c r="C678" s="1" t="s">
        <v>1322</v>
      </c>
      <c r="D678" s="3">
        <v>100000</v>
      </c>
      <c r="E678">
        <v>250</v>
      </c>
      <c r="F678" s="3">
        <f t="shared" si="32"/>
        <v>25000000</v>
      </c>
      <c r="G678" s="8">
        <f t="shared" si="30"/>
        <v>92043.739184860635</v>
      </c>
      <c r="H678" s="18">
        <f t="shared" si="31"/>
        <v>0</v>
      </c>
    </row>
    <row r="679" spans="1:8" x14ac:dyDescent="0.25">
      <c r="A679">
        <v>682531</v>
      </c>
      <c r="B679" s="1" t="s">
        <v>1323</v>
      </c>
      <c r="C679" s="1" t="s">
        <v>1324</v>
      </c>
      <c r="D679" s="3">
        <v>100000</v>
      </c>
      <c r="E679">
        <v>100</v>
      </c>
      <c r="F679" s="3">
        <f t="shared" si="32"/>
        <v>10000000</v>
      </c>
      <c r="G679" s="8">
        <f t="shared" si="30"/>
        <v>36817.495673944257</v>
      </c>
      <c r="H679" s="18">
        <f t="shared" si="31"/>
        <v>0</v>
      </c>
    </row>
    <row r="680" spans="1:8" x14ac:dyDescent="0.25">
      <c r="A680">
        <v>622575</v>
      </c>
      <c r="B680" s="1" t="s">
        <v>1325</v>
      </c>
      <c r="C680" s="1" t="s">
        <v>1326</v>
      </c>
      <c r="D680" s="3">
        <v>100000</v>
      </c>
      <c r="E680">
        <v>120</v>
      </c>
      <c r="F680" s="3">
        <f t="shared" si="32"/>
        <v>12000000</v>
      </c>
      <c r="G680" s="8">
        <f t="shared" si="30"/>
        <v>44180.994808733107</v>
      </c>
      <c r="H680" s="18">
        <f t="shared" si="31"/>
        <v>0</v>
      </c>
    </row>
    <row r="681" spans="1:8" x14ac:dyDescent="0.25">
      <c r="A681">
        <v>750454</v>
      </c>
      <c r="B681" s="1" t="s">
        <v>1327</v>
      </c>
      <c r="C681" s="1" t="s">
        <v>1328</v>
      </c>
      <c r="D681" s="3">
        <v>250000</v>
      </c>
      <c r="E681">
        <v>200</v>
      </c>
      <c r="F681" s="3">
        <f t="shared" si="32"/>
        <v>50000000</v>
      </c>
      <c r="G681" s="8">
        <f t="shared" si="30"/>
        <v>184087.47836972127</v>
      </c>
      <c r="H681" s="18">
        <f t="shared" si="31"/>
        <v>0</v>
      </c>
    </row>
    <row r="682" spans="1:8" x14ac:dyDescent="0.25">
      <c r="A682">
        <v>897399</v>
      </c>
      <c r="B682" s="1" t="s">
        <v>1329</v>
      </c>
      <c r="C682" s="1" t="s">
        <v>1330</v>
      </c>
      <c r="D682" s="3">
        <v>100000</v>
      </c>
      <c r="E682">
        <v>160</v>
      </c>
      <c r="F682" s="3">
        <f t="shared" si="32"/>
        <v>16000000</v>
      </c>
      <c r="G682" s="8">
        <f t="shared" si="30"/>
        <v>58907.993078310814</v>
      </c>
      <c r="H682" s="18">
        <f t="shared" si="31"/>
        <v>0</v>
      </c>
    </row>
    <row r="683" spans="1:8" x14ac:dyDescent="0.25">
      <c r="A683">
        <v>741787</v>
      </c>
      <c r="B683" s="1" t="s">
        <v>1331</v>
      </c>
      <c r="C683" s="1" t="s">
        <v>1332</v>
      </c>
      <c r="D683" s="3">
        <v>100000</v>
      </c>
      <c r="E683">
        <v>290</v>
      </c>
      <c r="F683" s="3">
        <f t="shared" si="32"/>
        <v>29000000</v>
      </c>
      <c r="G683" s="8">
        <f t="shared" si="30"/>
        <v>106770.73745443835</v>
      </c>
      <c r="H683" s="18">
        <f t="shared" si="31"/>
        <v>0</v>
      </c>
    </row>
    <row r="684" spans="1:8" x14ac:dyDescent="0.25">
      <c r="A684">
        <v>779292</v>
      </c>
      <c r="B684" s="1" t="s">
        <v>1333</v>
      </c>
      <c r="C684" s="1" t="s">
        <v>1334</v>
      </c>
      <c r="D684" s="3">
        <v>100000</v>
      </c>
      <c r="E684">
        <v>200</v>
      </c>
      <c r="F684" s="3">
        <f t="shared" si="32"/>
        <v>20000000</v>
      </c>
      <c r="G684" s="8">
        <f t="shared" si="30"/>
        <v>73634.991347888514</v>
      </c>
      <c r="H684" s="18">
        <f t="shared" si="31"/>
        <v>0</v>
      </c>
    </row>
    <row r="685" spans="1:8" x14ac:dyDescent="0.25">
      <c r="A685">
        <v>835833</v>
      </c>
      <c r="B685" s="1" t="s">
        <v>1335</v>
      </c>
      <c r="C685" s="1" t="s">
        <v>1336</v>
      </c>
      <c r="D685" s="3">
        <v>100000</v>
      </c>
      <c r="E685">
        <v>190</v>
      </c>
      <c r="F685" s="3">
        <f t="shared" si="32"/>
        <v>19000000</v>
      </c>
      <c r="G685" s="8">
        <f t="shared" si="30"/>
        <v>69953.241780494092</v>
      </c>
      <c r="H685" s="18">
        <f t="shared" si="31"/>
        <v>0</v>
      </c>
    </row>
    <row r="686" spans="1:8" x14ac:dyDescent="0.25">
      <c r="A686">
        <v>863654</v>
      </c>
      <c r="B686" s="1" t="s">
        <v>1337</v>
      </c>
      <c r="C686" s="1" t="s">
        <v>1406</v>
      </c>
      <c r="D686" s="3">
        <v>100000</v>
      </c>
      <c r="E686">
        <v>170</v>
      </c>
      <c r="F686" s="3">
        <f t="shared" si="32"/>
        <v>17000000</v>
      </c>
      <c r="G686" s="8">
        <f t="shared" si="30"/>
        <v>62589.742645705235</v>
      </c>
      <c r="H686" s="18">
        <f t="shared" si="31"/>
        <v>0</v>
      </c>
    </row>
    <row r="687" spans="1:8" x14ac:dyDescent="0.25">
      <c r="A687">
        <v>749536</v>
      </c>
      <c r="B687" s="1" t="s">
        <v>1338</v>
      </c>
      <c r="C687" s="1" t="s">
        <v>1339</v>
      </c>
      <c r="D687" s="3">
        <v>100000</v>
      </c>
      <c r="E687">
        <v>240</v>
      </c>
      <c r="F687" s="3">
        <f t="shared" si="32"/>
        <v>24000000</v>
      </c>
      <c r="G687" s="8">
        <f t="shared" si="30"/>
        <v>88361.989617466214</v>
      </c>
      <c r="H687" s="18">
        <f t="shared" si="31"/>
        <v>0</v>
      </c>
    </row>
    <row r="688" spans="1:8" x14ac:dyDescent="0.25">
      <c r="A688">
        <v>940489</v>
      </c>
      <c r="B688" s="1" t="s">
        <v>1340</v>
      </c>
      <c r="C688" s="1" t="s">
        <v>1341</v>
      </c>
      <c r="D688" s="3">
        <v>100000</v>
      </c>
      <c r="E688">
        <v>270</v>
      </c>
      <c r="F688" s="3">
        <f t="shared" si="32"/>
        <v>27000000</v>
      </c>
      <c r="G688" s="8">
        <f t="shared" si="30"/>
        <v>99407.238319649492</v>
      </c>
      <c r="H688" s="18">
        <f t="shared" si="31"/>
        <v>0</v>
      </c>
    </row>
    <row r="689" spans="1:8" x14ac:dyDescent="0.25">
      <c r="A689">
        <v>806554</v>
      </c>
      <c r="B689" s="1" t="s">
        <v>1342</v>
      </c>
      <c r="C689" s="1" t="s">
        <v>1343</v>
      </c>
      <c r="D689" s="3">
        <v>100000</v>
      </c>
      <c r="E689">
        <v>300</v>
      </c>
      <c r="F689" s="3">
        <f t="shared" si="32"/>
        <v>30000000</v>
      </c>
      <c r="G689" s="8">
        <f t="shared" si="30"/>
        <v>110452.48702183277</v>
      </c>
      <c r="H689" s="18">
        <f t="shared" si="31"/>
        <v>0</v>
      </c>
    </row>
    <row r="690" spans="1:8" x14ac:dyDescent="0.25">
      <c r="A690">
        <v>851399</v>
      </c>
      <c r="B690" s="1" t="s">
        <v>1344</v>
      </c>
      <c r="C690" s="1" t="s">
        <v>1345</v>
      </c>
      <c r="D690" s="3">
        <v>250000</v>
      </c>
      <c r="E690">
        <v>130</v>
      </c>
      <c r="F690" s="3">
        <f t="shared" si="32"/>
        <v>32500000</v>
      </c>
      <c r="G690" s="8">
        <f t="shared" si="30"/>
        <v>119656.86094031883</v>
      </c>
      <c r="H690" s="18">
        <f t="shared" si="31"/>
        <v>0</v>
      </c>
    </row>
    <row r="691" spans="1:8" x14ac:dyDescent="0.25">
      <c r="A691">
        <v>711277</v>
      </c>
      <c r="B691" s="1" t="s">
        <v>1346</v>
      </c>
      <c r="C691" s="1" t="s">
        <v>1347</v>
      </c>
      <c r="D691" s="3">
        <v>250000</v>
      </c>
      <c r="E691">
        <v>90</v>
      </c>
      <c r="F691" s="3">
        <f t="shared" si="32"/>
        <v>22500000</v>
      </c>
      <c r="G691" s="8">
        <f t="shared" si="30"/>
        <v>82839.365266374574</v>
      </c>
      <c r="H691" s="18">
        <f t="shared" si="31"/>
        <v>0</v>
      </c>
    </row>
    <row r="692" spans="1:8" x14ac:dyDescent="0.25">
      <c r="A692">
        <v>788133</v>
      </c>
      <c r="B692" s="1" t="s">
        <v>1348</v>
      </c>
      <c r="C692" s="1" t="s">
        <v>1349</v>
      </c>
      <c r="D692" s="3">
        <v>100000</v>
      </c>
      <c r="E692">
        <v>160</v>
      </c>
      <c r="F692" s="3">
        <f t="shared" si="32"/>
        <v>16000000</v>
      </c>
      <c r="G692" s="8">
        <f t="shared" si="30"/>
        <v>58907.993078310814</v>
      </c>
      <c r="H692" s="18">
        <f t="shared" si="31"/>
        <v>0</v>
      </c>
    </row>
    <row r="693" spans="1:8" x14ac:dyDescent="0.25">
      <c r="A693">
        <v>631982</v>
      </c>
      <c r="B693" s="1" t="s">
        <v>1350</v>
      </c>
      <c r="C693" s="1" t="s">
        <v>1351</v>
      </c>
      <c r="D693" s="3">
        <v>250000</v>
      </c>
      <c r="E693">
        <v>80</v>
      </c>
      <c r="F693" s="3">
        <f t="shared" si="32"/>
        <v>20000000</v>
      </c>
      <c r="G693" s="8">
        <f t="shared" si="30"/>
        <v>73634.991347888514</v>
      </c>
      <c r="H693" s="18">
        <f t="shared" si="31"/>
        <v>0</v>
      </c>
    </row>
    <row r="694" spans="1:8" x14ac:dyDescent="0.25">
      <c r="A694">
        <v>924516</v>
      </c>
      <c r="B694" s="1" t="s">
        <v>1352</v>
      </c>
      <c r="C694" s="1" t="s">
        <v>1353</v>
      </c>
      <c r="D694" s="3">
        <v>100000</v>
      </c>
      <c r="E694">
        <v>130</v>
      </c>
      <c r="F694" s="3">
        <f t="shared" si="32"/>
        <v>13000000</v>
      </c>
      <c r="G694" s="8">
        <f t="shared" si="30"/>
        <v>47862.744376127535</v>
      </c>
      <c r="H694" s="18">
        <f t="shared" si="31"/>
        <v>0</v>
      </c>
    </row>
    <row r="695" spans="1:8" x14ac:dyDescent="0.25">
      <c r="A695">
        <v>602969</v>
      </c>
      <c r="B695" s="1" t="s">
        <v>1354</v>
      </c>
      <c r="C695" s="1" t="s">
        <v>1355</v>
      </c>
      <c r="D695" s="3">
        <v>100000</v>
      </c>
      <c r="E695">
        <v>200</v>
      </c>
      <c r="F695" s="3">
        <f t="shared" si="32"/>
        <v>20000000</v>
      </c>
      <c r="G695" s="8">
        <f t="shared" si="30"/>
        <v>73634.991347888514</v>
      </c>
      <c r="H695" s="18">
        <f t="shared" si="31"/>
        <v>0</v>
      </c>
    </row>
    <row r="696" spans="1:8" x14ac:dyDescent="0.25">
      <c r="A696">
        <v>898647</v>
      </c>
      <c r="B696" s="1" t="s">
        <v>1356</v>
      </c>
      <c r="C696" s="1" t="s">
        <v>1357</v>
      </c>
      <c r="D696" s="3">
        <v>100000</v>
      </c>
      <c r="E696">
        <v>170</v>
      </c>
      <c r="F696" s="3">
        <f t="shared" si="32"/>
        <v>17000000</v>
      </c>
      <c r="G696" s="8">
        <f t="shared" si="30"/>
        <v>62589.742645705235</v>
      </c>
      <c r="H696" s="18">
        <f t="shared" si="31"/>
        <v>1</v>
      </c>
    </row>
    <row r="697" spans="1:8" x14ac:dyDescent="0.25">
      <c r="A697">
        <v>672486</v>
      </c>
      <c r="B697" s="1" t="s">
        <v>1358</v>
      </c>
      <c r="C697" s="1" t="s">
        <v>1359</v>
      </c>
      <c r="D697" s="3">
        <v>100000</v>
      </c>
      <c r="E697">
        <v>120</v>
      </c>
      <c r="F697" s="3">
        <f t="shared" si="32"/>
        <v>12000000</v>
      </c>
      <c r="G697" s="8">
        <f t="shared" si="30"/>
        <v>44180.994808733107</v>
      </c>
      <c r="H697" s="18">
        <f t="shared" si="31"/>
        <v>0</v>
      </c>
    </row>
    <row r="698" spans="1:8" x14ac:dyDescent="0.25">
      <c r="A698">
        <v>811512</v>
      </c>
      <c r="B698" s="1" t="s">
        <v>1360</v>
      </c>
      <c r="C698" s="1" t="s">
        <v>1361</v>
      </c>
      <c r="D698" s="3">
        <v>100000</v>
      </c>
      <c r="E698">
        <v>170</v>
      </c>
      <c r="F698" s="3">
        <f t="shared" si="32"/>
        <v>17000000</v>
      </c>
      <c r="G698" s="8">
        <f t="shared" si="30"/>
        <v>62589.742645705235</v>
      </c>
      <c r="H698" s="18">
        <f t="shared" si="31"/>
        <v>0</v>
      </c>
    </row>
    <row r="700" spans="1:8" ht="30" x14ac:dyDescent="0.25">
      <c r="B700" s="14" t="s">
        <v>1376</v>
      </c>
      <c r="C700" s="10">
        <f t="array" ref="C700">SUM(IF(MOD(A3:A698,10)=L2,1,0))</f>
        <v>61</v>
      </c>
    </row>
    <row r="701" spans="1:8" ht="45" x14ac:dyDescent="0.25">
      <c r="B701" s="2" t="s">
        <v>1373</v>
      </c>
      <c r="C701" s="11">
        <f t="array" ref="C701">SUM(IF((D3:D698&gt;=J2)*(E3:E698&lt;=K2),G3:G698,0))</f>
        <v>8858289.4591509886</v>
      </c>
    </row>
    <row r="702" spans="1:8" ht="45" x14ac:dyDescent="0.25">
      <c r="B702" s="2" t="s">
        <v>1374</v>
      </c>
      <c r="C702" s="12">
        <f t="array" ref="C702">SUM(IF(D3:D698&gt;E3:E698,E3:E698,0))</f>
        <v>514150</v>
      </c>
    </row>
    <row r="703" spans="1:8" x14ac:dyDescent="0.25">
      <c r="B703" s="19"/>
      <c r="C703" s="12"/>
    </row>
    <row r="705" spans="1:7" x14ac:dyDescent="0.25">
      <c r="B705" s="15">
        <v>100000</v>
      </c>
      <c r="C705" s="17">
        <f t="array" ref="C705:C710">FREQUENCY(G3:G698,B705:B709)</f>
        <v>168</v>
      </c>
    </row>
    <row r="706" spans="1:7" x14ac:dyDescent="0.25">
      <c r="B706" s="15">
        <v>150000</v>
      </c>
      <c r="C706" s="17">
        <v>37</v>
      </c>
    </row>
    <row r="707" spans="1:7" x14ac:dyDescent="0.25">
      <c r="B707" s="15">
        <v>200000</v>
      </c>
      <c r="C707" s="17">
        <v>61</v>
      </c>
    </row>
    <row r="708" spans="1:7" x14ac:dyDescent="0.25">
      <c r="B708" s="15">
        <v>250000</v>
      </c>
      <c r="C708" s="17">
        <v>111</v>
      </c>
    </row>
    <row r="709" spans="1:7" x14ac:dyDescent="0.25">
      <c r="B709" s="15">
        <v>500000</v>
      </c>
      <c r="C709" s="17">
        <v>266</v>
      </c>
    </row>
    <row r="710" spans="1:7" x14ac:dyDescent="0.25">
      <c r="B710" s="16" t="s">
        <v>1407</v>
      </c>
      <c r="C710" s="17">
        <v>53</v>
      </c>
    </row>
    <row r="714" spans="1:7" x14ac:dyDescent="0.25">
      <c r="A714" s="9" t="s">
        <v>1375</v>
      </c>
      <c r="B714" t="str">
        <f>IF(SUM($H$3:$H$698)=0,"Nincs ilyen kezdetű faj!",IF(SUM($H$3:$H$698)&gt;1,"Még nem egyértelmű!",INDEX(B3:B698,MATCH(1,$H$3:$H$698,0))))</f>
        <v>Tüzes liliom</v>
      </c>
      <c r="C714" t="str">
        <f t="shared" ref="C714:G714" si="33">IF(SUM($H$3:$H$698)=0,"Nincs ilyen kezdetű faj!",IF(SUM($H$3:$H$698)&gt;1,"Még nem egyértelmű!",INDEX(C3:C698,MATCH(1,$H$3:$H$698,0))))</f>
        <v>Lilium bulbiferum</v>
      </c>
      <c r="D714" s="3">
        <f t="shared" si="33"/>
        <v>100000</v>
      </c>
      <c r="E714">
        <f t="shared" si="33"/>
        <v>170</v>
      </c>
      <c r="F714" s="3">
        <f t="shared" si="33"/>
        <v>17000000</v>
      </c>
      <c r="G714" s="8">
        <f t="shared" si="33"/>
        <v>62589.742645705235</v>
      </c>
    </row>
  </sheetData>
  <mergeCells count="8">
    <mergeCell ref="H1:H2"/>
    <mergeCell ref="G1:G2"/>
    <mergeCell ref="F1:F2"/>
    <mergeCell ref="A1:A2"/>
    <mergeCell ref="B1:B2"/>
    <mergeCell ref="C1:C2"/>
    <mergeCell ref="D1:D2"/>
    <mergeCell ref="E1:E2"/>
  </mergeCells>
  <conditionalFormatting sqref="A3:G698">
    <cfRule type="expression" dxfId="1" priority="13">
      <formula>MOD($A3,10)=$L$2</formula>
    </cfRule>
    <cfRule type="expression" dxfId="0" priority="14">
      <formula>$E3&lt;=$K$2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Eszmei érték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</dc:creator>
  <cp:lastModifiedBy>Kata</cp:lastModifiedBy>
  <dcterms:created xsi:type="dcterms:W3CDTF">2012-06-27T10:27:53Z</dcterms:created>
  <dcterms:modified xsi:type="dcterms:W3CDTF">2012-11-18T22:52:31Z</dcterms:modified>
</cp:coreProperties>
</file>